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SEAU-HP\Dossiers ENJEU\Cégep Vert du Qc\Bilan GES\Evénementiel\Calculateur ENJEU-événements\"/>
    </mc:Choice>
  </mc:AlternateContent>
  <bookViews>
    <workbookView xWindow="0" yWindow="0" windowWidth="20490" windowHeight="7620" tabRatio="676"/>
  </bookViews>
  <sheets>
    <sheet name="Guide d'utilisation" sheetId="19" r:id="rId1"/>
    <sheet name="Transports" sheetId="18" r:id="rId2"/>
    <sheet name="Nourriture" sheetId="23" r:id="rId3"/>
    <sheet name="Matières résiduelles" sheetId="20" r:id="rId4"/>
    <sheet name="Bâtiments" sheetId="21" r:id="rId5"/>
    <sheet name="Bilan" sheetId="22" r:id="rId6"/>
    <sheet name="Références" sheetId="17" r:id="rId7"/>
  </sheets>
  <definedNames>
    <definedName name="cont" localSheetId="6">Références!#REF!</definedName>
  </definedNames>
  <calcPr calcId="162913"/>
  <customWorkbookViews>
    <customWorkbookView name="Catherine Gauthier - Affichage personnalisé" guid="{3F4C1ECA-81C9-8545-AD19-196FBA98CB1C}" mergeInterval="0" personalView="1" windowWidth="1159" windowHeight="509" tabRatio="676" activeSheetId="19"/>
  </customWorkbookView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10" i="22" l="1"/>
  <c r="D9" i="22"/>
  <c r="O96" i="18" l="1"/>
  <c r="O97" i="18"/>
  <c r="O98" i="18"/>
  <c r="O99" i="18"/>
  <c r="O100" i="18"/>
  <c r="O101" i="18"/>
  <c r="O102" i="18"/>
  <c r="O103" i="18"/>
  <c r="O104" i="18"/>
  <c r="O105" i="18"/>
  <c r="O106" i="18"/>
  <c r="O107" i="18"/>
  <c r="O108" i="18"/>
  <c r="O109" i="18"/>
  <c r="O110" i="18"/>
  <c r="O111" i="18"/>
  <c r="O112" i="18"/>
  <c r="O113" i="18"/>
  <c r="O114" i="18"/>
  <c r="O115" i="18"/>
  <c r="O116" i="18"/>
  <c r="O117" i="18"/>
  <c r="O118" i="18"/>
  <c r="O119" i="18"/>
  <c r="O120" i="18"/>
  <c r="O121" i="18"/>
  <c r="O122" i="18"/>
  <c r="O123" i="18"/>
  <c r="O124" i="18"/>
  <c r="O125" i="18"/>
  <c r="O126" i="18"/>
  <c r="O127" i="18"/>
  <c r="O128" i="18"/>
  <c r="O129" i="18"/>
  <c r="O130" i="18"/>
  <c r="O131" i="18"/>
  <c r="O132" i="18"/>
  <c r="O133" i="18"/>
  <c r="O134" i="18"/>
  <c r="O135" i="18"/>
  <c r="O136" i="18"/>
  <c r="O137" i="18"/>
  <c r="O138" i="18"/>
  <c r="O139" i="18"/>
  <c r="O140" i="18"/>
  <c r="O141" i="18"/>
  <c r="O142" i="18"/>
  <c r="O143" i="18"/>
  <c r="O144" i="18"/>
  <c r="O145" i="18"/>
  <c r="O146" i="18"/>
  <c r="O147" i="18"/>
  <c r="O148" i="18"/>
  <c r="O149" i="18"/>
  <c r="O150" i="18"/>
  <c r="O151" i="18"/>
  <c r="O152" i="18"/>
  <c r="O153" i="18"/>
  <c r="O154" i="18"/>
  <c r="O155" i="18"/>
  <c r="O156" i="18"/>
  <c r="O157" i="18"/>
  <c r="O158" i="18"/>
  <c r="O159" i="18"/>
  <c r="O160" i="18"/>
  <c r="O161" i="18"/>
  <c r="O162" i="18"/>
  <c r="O163" i="18"/>
  <c r="O164" i="18"/>
  <c r="O165" i="18"/>
  <c r="O166" i="18"/>
  <c r="O167" i="18"/>
  <c r="O168" i="18"/>
  <c r="O169" i="18"/>
  <c r="O170" i="18"/>
  <c r="O171" i="18"/>
  <c r="O172" i="18"/>
  <c r="O173" i="18"/>
  <c r="O174" i="18"/>
  <c r="O175" i="18"/>
  <c r="O176" i="18"/>
  <c r="O177" i="18"/>
  <c r="O178" i="18"/>
  <c r="O179" i="18"/>
  <c r="O180" i="18"/>
  <c r="O181" i="18"/>
  <c r="O182" i="18"/>
  <c r="O183" i="18"/>
  <c r="O184" i="18"/>
  <c r="O185" i="18"/>
  <c r="O186" i="18"/>
  <c r="O187" i="18"/>
  <c r="O188" i="18"/>
  <c r="O189" i="18"/>
  <c r="O190" i="18"/>
  <c r="O191" i="18"/>
  <c r="O192" i="18"/>
  <c r="O193" i="18"/>
  <c r="O194" i="18"/>
  <c r="O195" i="18"/>
  <c r="O196" i="18"/>
  <c r="O197" i="18"/>
  <c r="O198" i="18"/>
  <c r="O199" i="18"/>
  <c r="O200" i="18"/>
  <c r="O201" i="18"/>
  <c r="O202" i="18"/>
  <c r="O203" i="18"/>
  <c r="O204" i="18"/>
  <c r="O205" i="18"/>
  <c r="O206" i="18"/>
  <c r="O280" i="18" l="1"/>
  <c r="O281" i="18"/>
  <c r="O282" i="18"/>
  <c r="O283" i="18"/>
  <c r="O284" i="18"/>
  <c r="O285" i="18"/>
  <c r="O286" i="18"/>
  <c r="O287" i="18"/>
  <c r="O288" i="18"/>
  <c r="O289" i="18"/>
  <c r="O290" i="18"/>
  <c r="O291" i="18"/>
  <c r="O292" i="18"/>
  <c r="O293" i="18"/>
  <c r="O294" i="18"/>
  <c r="O295" i="18"/>
  <c r="O296" i="18"/>
  <c r="O297" i="18"/>
  <c r="O298" i="18"/>
  <c r="O299" i="18"/>
  <c r="O300" i="18"/>
  <c r="O301" i="18"/>
  <c r="O302" i="18"/>
  <c r="O303" i="18"/>
  <c r="O304" i="18"/>
  <c r="O312" i="18"/>
  <c r="O311" i="18"/>
  <c r="O310" i="18"/>
  <c r="O309" i="18"/>
  <c r="O308" i="18"/>
  <c r="O307" i="18"/>
  <c r="O306" i="18"/>
  <c r="O305" i="18"/>
  <c r="O279" i="18"/>
  <c r="O278" i="18"/>
  <c r="O277" i="18"/>
  <c r="O276" i="18"/>
  <c r="O275" i="18"/>
  <c r="O274" i="18"/>
  <c r="O273" i="18"/>
  <c r="O272" i="18"/>
  <c r="O271" i="18"/>
  <c r="O270" i="18"/>
  <c r="O269" i="18"/>
  <c r="O268" i="18"/>
  <c r="O267" i="18"/>
  <c r="O266" i="18"/>
  <c r="O265" i="18"/>
  <c r="O264" i="18"/>
  <c r="O263" i="18"/>
  <c r="O262" i="18"/>
  <c r="O261" i="18"/>
  <c r="O260" i="18"/>
  <c r="O259" i="18"/>
  <c r="O258" i="18"/>
  <c r="O257" i="18"/>
  <c r="O256" i="18"/>
  <c r="O255" i="18"/>
  <c r="O254" i="18"/>
  <c r="O253" i="18"/>
  <c r="O252" i="18"/>
  <c r="O251" i="18"/>
  <c r="O250" i="18"/>
  <c r="O249" i="18"/>
  <c r="O248" i="18"/>
  <c r="O247" i="18"/>
  <c r="O246" i="18"/>
  <c r="O245" i="18"/>
  <c r="O244" i="18"/>
  <c r="O243" i="18"/>
  <c r="O242" i="18"/>
  <c r="O241" i="18"/>
  <c r="O240" i="18"/>
  <c r="O239" i="18"/>
  <c r="O238" i="18"/>
  <c r="O237" i="18"/>
  <c r="O236" i="18"/>
  <c r="O235" i="18"/>
  <c r="O234" i="18"/>
  <c r="O233" i="18"/>
  <c r="O232" i="18"/>
  <c r="O231" i="18"/>
  <c r="O230" i="18"/>
  <c r="O229" i="18"/>
  <c r="O228" i="18"/>
  <c r="O227" i="18"/>
  <c r="O226" i="18"/>
  <c r="O225" i="18"/>
  <c r="O224" i="18"/>
  <c r="O223" i="18"/>
  <c r="O222" i="18"/>
  <c r="O221" i="18"/>
  <c r="O220" i="18"/>
  <c r="O219" i="18"/>
  <c r="O218" i="18"/>
  <c r="O217" i="18"/>
  <c r="O216" i="18"/>
  <c r="O215" i="18"/>
  <c r="O214" i="18"/>
  <c r="O213" i="18"/>
  <c r="O212" i="18"/>
  <c r="O211" i="18"/>
  <c r="O210" i="18"/>
  <c r="O315" i="18" l="1"/>
  <c r="O8" i="18"/>
  <c r="O9" i="18"/>
  <c r="O10" i="18"/>
  <c r="O11" i="18"/>
  <c r="O12" i="18"/>
  <c r="O13" i="18"/>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59" i="18"/>
  <c r="O60" i="18"/>
  <c r="O61" i="18"/>
  <c r="O62" i="18"/>
  <c r="O63" i="18"/>
  <c r="O64" i="18"/>
  <c r="O65" i="18"/>
  <c r="O66" i="18"/>
  <c r="O67" i="18"/>
  <c r="O68" i="18"/>
  <c r="O69" i="18"/>
  <c r="O70" i="18"/>
  <c r="O71" i="18"/>
  <c r="O72" i="18"/>
  <c r="O73" i="18"/>
  <c r="O74" i="18"/>
  <c r="O75" i="18"/>
  <c r="O76" i="18"/>
  <c r="O77" i="18"/>
  <c r="O78" i="18"/>
  <c r="O79" i="18"/>
  <c r="O80" i="18"/>
  <c r="O81" i="18"/>
  <c r="O82" i="18"/>
  <c r="O83" i="18"/>
  <c r="O84" i="18"/>
  <c r="O85" i="18"/>
  <c r="O86" i="18"/>
  <c r="O87" i="18"/>
  <c r="O88" i="18"/>
  <c r="O89" i="18"/>
  <c r="O90" i="18"/>
  <c r="O91" i="18"/>
  <c r="O92" i="18"/>
  <c r="O93" i="18"/>
  <c r="O94" i="18"/>
  <c r="O95" i="18"/>
  <c r="O207" i="18"/>
  <c r="O208" i="18"/>
  <c r="O209" i="18"/>
  <c r="D7" i="23"/>
  <c r="D6" i="23"/>
  <c r="D4" i="23"/>
  <c r="D9" i="23" s="1"/>
  <c r="D5" i="23"/>
  <c r="N316" i="18"/>
  <c r="D18" i="22" s="1"/>
  <c r="M316" i="18"/>
  <c r="D17" i="22" s="1"/>
  <c r="L316" i="18"/>
  <c r="D16" i="22" s="1"/>
  <c r="K316" i="18"/>
  <c r="D15" i="22" s="1"/>
  <c r="J316" i="18"/>
  <c r="D14" i="22" s="1"/>
  <c r="I316" i="18"/>
  <c r="D13" i="22" s="1"/>
  <c r="H316" i="18"/>
  <c r="D12" i="22" s="1"/>
  <c r="G316" i="18"/>
  <c r="D11" i="22" s="1"/>
  <c r="F316" i="18"/>
  <c r="E316" i="18"/>
  <c r="E9" i="21"/>
  <c r="D4" i="20"/>
  <c r="D25" i="22" s="1"/>
  <c r="E12" i="21"/>
  <c r="E11" i="21"/>
  <c r="E10" i="21"/>
  <c r="E6" i="21"/>
  <c r="D31" i="22" s="1"/>
  <c r="D6" i="20"/>
  <c r="D5" i="20"/>
  <c r="D26" i="22"/>
  <c r="D27" i="22"/>
  <c r="D8" i="20" l="1"/>
  <c r="D28" i="22" s="1"/>
  <c r="E15" i="21"/>
  <c r="D33" i="22" s="1"/>
  <c r="D22" i="22"/>
  <c r="D32" i="22"/>
  <c r="O316" i="18"/>
  <c r="D19" i="22" s="1"/>
  <c r="D35" i="22" l="1"/>
  <c r="D36" i="22" s="1"/>
  <c r="D38" i="22" s="1"/>
</calcChain>
</file>

<file path=xl/sharedStrings.xml><?xml version="1.0" encoding="utf-8"?>
<sst xmlns="http://schemas.openxmlformats.org/spreadsheetml/2006/main" count="192" uniqueCount="151">
  <si>
    <t>Métro</t>
  </si>
  <si>
    <t>Train</t>
  </si>
  <si>
    <t>Covoiturage</t>
  </si>
  <si>
    <t>L</t>
  </si>
  <si>
    <t>Matières résiduelles</t>
  </si>
  <si>
    <t>Matières résiduelles destinées à l'enfouissement</t>
  </si>
  <si>
    <t>kg</t>
  </si>
  <si>
    <t>TOTAL DES ÉMISSIONS GÉNÉRÉES PAR LES MATIÈRES RÉSIDUELLES</t>
  </si>
  <si>
    <t>Bâtiments</t>
  </si>
  <si>
    <t>kWh</t>
  </si>
  <si>
    <t>TOTAL DES ÉMISSIONS GÉNÉRÉES PAR LES BÂTIMENTS</t>
  </si>
  <si>
    <t>Motocyclette</t>
  </si>
  <si>
    <t>TOTAL DES ÉMISSIONS</t>
  </si>
  <si>
    <t>Électricité</t>
  </si>
  <si>
    <t>Chauffage</t>
  </si>
  <si>
    <t>tonnes</t>
  </si>
  <si>
    <t>Transport</t>
  </si>
  <si>
    <t>Consommation d'électricité</t>
  </si>
  <si>
    <t>Consommation de propane</t>
  </si>
  <si>
    <t>Consommation de gaz naturel</t>
  </si>
  <si>
    <t>Matières résiduelles destinées au recyclage</t>
  </si>
  <si>
    <t>Source</t>
  </si>
  <si>
    <t>Unités</t>
  </si>
  <si>
    <t>Références</t>
  </si>
  <si>
    <t>Camion lourd</t>
  </si>
  <si>
    <t>Matières destinées à l'enfouissement</t>
  </si>
  <si>
    <t>Matières destinées au compostage</t>
  </si>
  <si>
    <t xml:space="preserve">Facteur </t>
  </si>
  <si>
    <t>Transports</t>
  </si>
  <si>
    <t>kg / passager / km</t>
  </si>
  <si>
    <t>kg / L</t>
  </si>
  <si>
    <t>kg / km</t>
  </si>
  <si>
    <t>kg / kg</t>
  </si>
  <si>
    <t xml:space="preserve">Matières destinées au recyclage </t>
  </si>
  <si>
    <t>Gaz naturel</t>
  </si>
  <si>
    <t>Matières résiduelles destinées au compostage</t>
  </si>
  <si>
    <t>Propane</t>
  </si>
  <si>
    <t>Mazout léger (no. 0 à 2)</t>
  </si>
  <si>
    <t>Mazout lourd (no. 4 à 6)</t>
  </si>
  <si>
    <t>Consommation de mazout léger (no. 0 à 2)</t>
  </si>
  <si>
    <t>Consommation de mazout lourd (no. 4 à 6)</t>
  </si>
  <si>
    <t>kg / kWh</t>
  </si>
  <si>
    <t>Contexte</t>
  </si>
  <si>
    <t>Voiture</t>
  </si>
  <si>
    <t>Camion léger (minifourgonnette, VUS, camionnette)</t>
  </si>
  <si>
    <t>Marche ou vélo</t>
  </si>
  <si>
    <t>Avion</t>
  </si>
  <si>
    <t>Nb de kg</t>
  </si>
  <si>
    <t>Autobus</t>
  </si>
  <si>
    <t>ARBRES À PLANTER</t>
  </si>
  <si>
    <t>Camion léger</t>
  </si>
  <si>
    <t>Motocylette</t>
  </si>
  <si>
    <t>Total Transport</t>
  </si>
  <si>
    <t>Total matières résiduelles</t>
  </si>
  <si>
    <t>Total bâtiments</t>
  </si>
  <si>
    <t>Le nombre d'arbres à planter pour compenser ses émissions de GES varie en fonction de l'espèce, du climat et de la durée de vie des arbres. Le chiffre ci-contre est à titre indicatif seulement. Il provient d'une estimation des données  du programme Carbone Boréal (http://carboneboreal.uqac.ca/accueil/)</t>
  </si>
  <si>
    <t>Nombre total de participants et d'organisateurs</t>
  </si>
  <si>
    <t>Nombre total de participants et d'organisateurs ayant été sondés</t>
  </si>
  <si>
    <t>Métro (km)</t>
  </si>
  <si>
    <t>Marche ou vélo (km)</t>
  </si>
  <si>
    <t>Autobus (km)</t>
  </si>
  <si>
    <t>Train (km)</t>
  </si>
  <si>
    <t>Voiture (km)</t>
  </si>
  <si>
    <t>Covoiturage (km)</t>
  </si>
  <si>
    <t>Camion lourd (km)</t>
  </si>
  <si>
    <t>Avion (km)</t>
  </si>
  <si>
    <t>Motocyclette (km)</t>
  </si>
  <si>
    <t>Utilisation</t>
  </si>
  <si>
    <t>Organisateur ou participant</t>
  </si>
  <si>
    <t>Nourriture</t>
  </si>
  <si>
    <t>Repas</t>
  </si>
  <si>
    <t>Nb de repas</t>
  </si>
  <si>
    <t>Végétarien</t>
  </si>
  <si>
    <t>Végétalien</t>
  </si>
  <si>
    <t>Avec viande rouge</t>
  </si>
  <si>
    <t>Végétarien ou avec poisson</t>
  </si>
  <si>
    <t>Avec viande blanche</t>
  </si>
  <si>
    <t>TOTAL DES ÉMISSIONS GÉNÉRÉES PAR LA NOURRITURE</t>
  </si>
  <si>
    <t>1 et 2</t>
  </si>
  <si>
    <t>1 et 3</t>
  </si>
  <si>
    <t>1 et 4</t>
  </si>
  <si>
    <t>1 et 5</t>
  </si>
  <si>
    <t>6 et 11</t>
  </si>
  <si>
    <t>9 et 11</t>
  </si>
  <si>
    <t>[1]</t>
  </si>
  <si>
    <t xml:space="preserve">World Ressources Institute (2012). Compilation of emission factors used in the cross-sector tools. Version 1.3 August 2012. </t>
  </si>
  <si>
    <t>Précisions:
Ces chiffres émanent du 4e rapport du GIEC et tout porte à croire qu’ils sont les plus fiables en termes scientifiques pour le moment, bien que la communauté internationale utilise encore les chiffres du précédent rapport (respectivement 21 pour le CH4 et 310 pour le N2O). L’équipe du FAQDD a néanmoins choisi d’utiliser les valeurs les plus récentes.</t>
  </si>
  <si>
    <t>[2]</t>
  </si>
  <si>
    <t xml:space="preserve">Basé sur une consommation de 9,07 L / 100 km, le taux de consommation moyen des voitures légères en 2009 au Canada.
Ressources naturelles Canada (2007). L'Enquête sur les véhicules au Canada 2005: Rapport sommaire. </t>
  </si>
  <si>
    <t>[3]</t>
  </si>
  <si>
    <t>Basé sur une consommation de 4,7 L / 100 km, le taux de consommation moyen d'une motocyclette aux États-Unis en 2008.
Duquet, D. (2007). Guide de l'auto 2007. Montréal, Éditions Trécarré. Page 118.</t>
  </si>
  <si>
    <t>[4]</t>
  </si>
  <si>
    <t xml:space="preserve">Basé sur une consommation de 11,6 L / 100 km, le taux de consommation moyen des VUS et des camionnettes en 2009 au Canada.
Ressources naturelles Canada (2010). L'Enquête sur les véhicules au Canada 2009: Rapport sommaire. </t>
  </si>
  <si>
    <t>[5]</t>
  </si>
  <si>
    <t xml:space="preserve">Basé sur une consommation de 30,9 L / 100 km, le taux de consommation moyen des camions lourds en 2009 au Canada.
Ressources naturelles Canada (2007). L'Enquête sur les véhicules au Canada 2005: Rapport sommaire. </t>
  </si>
  <si>
    <t>[6]</t>
  </si>
  <si>
    <t xml:space="preserve">Hydro-Québec (2006). Émissions de gaz à effet de serre des options de transports des personnes et des marchandises. </t>
  </si>
  <si>
    <t>[7]</t>
  </si>
  <si>
    <t>Hypothèse: 3 passagers dans le véhicule</t>
  </si>
  <si>
    <t>[8]</t>
  </si>
  <si>
    <t>[9]</t>
  </si>
  <si>
    <t>[10]</t>
  </si>
  <si>
    <t xml:space="preserve">Environnement Canada (2012). Rapport national d’inventaire 1990-2012 : sources et puits de gaz à effet de serre au Canada. Tableau A13-6 : Détails des émissions de gaz à effet de serre attribuables à la production d’électricité pour le Québec. 
</t>
  </si>
  <si>
    <t>[11]</t>
  </si>
  <si>
    <t>Viande rouge</t>
  </si>
  <si>
    <t>Viande blanche</t>
  </si>
  <si>
    <t>kg/repas</t>
  </si>
  <si>
    <t>Ensemble des repas</t>
  </si>
  <si>
    <t>Toutes les données sont le résultat de recherches effecutées par le FAQDD mise à part les données concernant la nourriture</t>
  </si>
  <si>
    <t>Inscrire le nombre de repas consommés lors de l'événement</t>
  </si>
  <si>
    <t>Camion léger (VUS, mini-fourgonnette, camionnette) (km)</t>
  </si>
  <si>
    <t>Avertissement</t>
  </si>
  <si>
    <r>
      <t>CO</t>
    </r>
    <r>
      <rPr>
        <b/>
        <vertAlign val="subscript"/>
        <sz val="10"/>
        <rFont val="Arial"/>
        <family val="2"/>
        <scheme val="minor"/>
      </rPr>
      <t>2</t>
    </r>
    <r>
      <rPr>
        <b/>
        <sz val="10"/>
        <rFont val="Arial"/>
        <family val="2"/>
        <scheme val="minor"/>
      </rPr>
      <t xml:space="preserve"> éq</t>
    </r>
  </si>
  <si>
    <r>
      <t>kg / m</t>
    </r>
    <r>
      <rPr>
        <vertAlign val="superscript"/>
        <sz val="10"/>
        <rFont val="Arial"/>
        <family val="2"/>
        <scheme val="minor"/>
      </rPr>
      <t>3</t>
    </r>
  </si>
  <si>
    <r>
      <t xml:space="preserve">[En ligne] </t>
    </r>
    <r>
      <rPr>
        <u/>
        <sz val="10"/>
        <rFont val="Arial"/>
        <family val="2"/>
        <scheme val="minor"/>
      </rPr>
      <t>http://www.ghgprotocol.org/calculation-tools/all-tools</t>
    </r>
  </si>
  <si>
    <r>
      <t>Le potentiel de réchauffement global du méthane (CH</t>
    </r>
    <r>
      <rPr>
        <vertAlign val="subscript"/>
        <sz val="10"/>
        <rFont val="Arial"/>
        <family val="2"/>
        <scheme val="minor"/>
      </rPr>
      <t>4</t>
    </r>
    <r>
      <rPr>
        <sz val="10"/>
        <rFont val="Arial"/>
        <family val="2"/>
        <scheme val="minor"/>
      </rPr>
      <t>) est de 25.
Le potentiel de réchauffement global du protoxyde d'azote (N</t>
    </r>
    <r>
      <rPr>
        <vertAlign val="subscript"/>
        <sz val="10"/>
        <rFont val="Arial"/>
        <family val="2"/>
        <scheme val="minor"/>
      </rPr>
      <t>2</t>
    </r>
    <r>
      <rPr>
        <sz val="10"/>
        <rFont val="Arial"/>
        <family val="2"/>
        <scheme val="minor"/>
      </rPr>
      <t xml:space="preserve">O) est de 298.
Intergovernmental Panel on Climate Change (IPCC) (2007). Fourth Assesment Report. Climate Change 2007: The Physical Science Basis. Chapter 2: Changes in Atmospheric Constituents and in Radiating Forcing. 
</t>
    </r>
  </si>
  <si>
    <r>
      <t xml:space="preserve">[En ligne] </t>
    </r>
    <r>
      <rPr>
        <u/>
        <sz val="10"/>
        <rFont val="Arial"/>
        <family val="2"/>
        <scheme val="minor"/>
      </rPr>
      <t>http://ipcc-wg1.ucar.edu/wg1/Report/AR4WG1_Print_Ch02.pdf</t>
    </r>
    <r>
      <rPr>
        <sz val="10"/>
        <rFont val="Arial"/>
        <family val="2"/>
        <scheme val="minor"/>
      </rPr>
      <t>.</t>
    </r>
  </si>
  <si>
    <r>
      <t xml:space="preserve">Statistiques Canada (2010). Enquète sur les véhicules au Canada, annuelle 2009. 
[En ligne] </t>
    </r>
    <r>
      <rPr>
        <u/>
        <sz val="10"/>
        <rFont val="Arial"/>
        <family val="2"/>
        <scheme val="minor"/>
      </rPr>
      <t>http://www.statcan.gc.ca/pub/53-223-x/53-223-x2009000-fra.pdf</t>
    </r>
    <r>
      <rPr>
        <sz val="10"/>
        <rFont val="Arial"/>
        <family val="2"/>
        <scheme val="minor"/>
      </rPr>
      <t>. Tableaux 4-3 et 7-2.</t>
    </r>
  </si>
  <si>
    <r>
      <t xml:space="preserve">[En ligne] </t>
    </r>
    <r>
      <rPr>
        <u/>
        <sz val="10"/>
        <rFont val="Arial"/>
        <family val="2"/>
        <scheme val="minor"/>
      </rPr>
      <t>http://www.statcan.gc.ca/pub/53-223-x/53-223-x2009000-fra.pdf</t>
    </r>
    <r>
      <rPr>
        <sz val="10"/>
        <rFont val="Arial"/>
        <family val="2"/>
        <scheme val="minor"/>
      </rPr>
      <t>. Tableaux 4-3 et 7-2.</t>
    </r>
  </si>
  <si>
    <r>
      <t xml:space="preserve">[En ligne] </t>
    </r>
    <r>
      <rPr>
        <u/>
        <sz val="10"/>
        <rFont val="Arial"/>
        <family val="2"/>
        <scheme val="minor"/>
      </rPr>
      <t>http://www.hydroquebec.com/developpementdurable/documentation/pdf/options_energetiques/transport_fr_2006.pdf</t>
    </r>
    <r>
      <rPr>
        <sz val="10"/>
        <rFont val="Arial"/>
        <family val="2"/>
        <scheme val="minor"/>
      </rPr>
      <t>. Page 2.</t>
    </r>
  </si>
  <si>
    <r>
      <t xml:space="preserve">Christopher M. Jones and Daniel M. Kammen, Quantifying Carbon Footprint Reduction Opportunities for U.S. Households and Communities. Supporting Materials. Environ. Sci. Technol., 2011, 45 (9), pp 4088–4095. [En ligne] </t>
    </r>
    <r>
      <rPr>
        <u/>
        <sz val="10"/>
        <rFont val="Arial"/>
        <family val="2"/>
        <scheme val="minor"/>
      </rPr>
      <t>http://www.deq.state.or.us/programs/docs/Jones_Kammen_SOM_Quantifying_Carbon_Footprint3-21-11.pdf</t>
    </r>
    <r>
      <rPr>
        <sz val="10"/>
        <rFont val="Arial"/>
        <family val="2"/>
        <scheme val="minor"/>
      </rPr>
      <t xml:space="preserve"> [Extrait de] </t>
    </r>
    <r>
      <rPr>
        <u/>
        <sz val="10"/>
        <rFont val="Arial"/>
        <family val="2"/>
        <scheme val="minor"/>
      </rPr>
      <t>http://coolclimate.berkeley.edu/calculator</t>
    </r>
  </si>
  <si>
    <r>
      <t xml:space="preserve">ICF Consulting (2005). Analyse des effets des activités de gestion des matières résiduelles sur les émissions de gaz à effet de serre: mise à jour de 2005. </t>
    </r>
    <r>
      <rPr>
        <u/>
        <sz val="10"/>
        <rFont val="Arial"/>
        <family val="2"/>
        <scheme val="minor"/>
      </rPr>
      <t xml:space="preserve">
</t>
    </r>
    <r>
      <rPr>
        <sz val="10"/>
        <rFont val="Arial"/>
        <family val="2"/>
        <scheme val="minor"/>
      </rPr>
      <t>Les émissions de CO</t>
    </r>
    <r>
      <rPr>
        <vertAlign val="subscript"/>
        <sz val="10"/>
        <rFont val="Arial"/>
        <family val="2"/>
        <scheme val="minor"/>
      </rPr>
      <t>2</t>
    </r>
    <r>
      <rPr>
        <sz val="10"/>
        <rFont val="Arial"/>
        <family val="2"/>
        <scheme val="minor"/>
      </rPr>
      <t xml:space="preserve"> éq sont associées au transport de la matière résiduelle et à l'utilisation du matériel de compostage.</t>
    </r>
  </si>
  <si>
    <r>
      <t xml:space="preserve">[En ligne] </t>
    </r>
    <r>
      <rPr>
        <u/>
        <sz val="10"/>
        <rFont val="Arial"/>
        <family val="2"/>
        <scheme val="minor"/>
      </rPr>
      <t>http://www.nrcan.gc.ca/mms-smm/busi-indu/rad-rad/pdf/icf-finr-fra.pdf.</t>
    </r>
  </si>
  <si>
    <r>
      <t xml:space="preserve">[En ligne] </t>
    </r>
    <r>
      <rPr>
        <u/>
        <sz val="10"/>
        <rFont val="Arial"/>
        <family val="2"/>
        <scheme val="minor"/>
      </rPr>
      <t>http://www.ec.gc.ca/pdb/ghg/inventory_report/2006_report/ta9_6_fra.cfm#ta9_6_note3</t>
    </r>
    <r>
      <rPr>
        <sz val="10"/>
        <rFont val="Arial"/>
        <family val="2"/>
        <scheme val="minor"/>
      </rPr>
      <t xml:space="preserve">. </t>
    </r>
  </si>
  <si>
    <r>
      <t xml:space="preserve">[En ligne] </t>
    </r>
    <r>
      <rPr>
        <u/>
        <sz val="10"/>
        <rFont val="Arial"/>
        <family val="2"/>
        <scheme val="minor"/>
      </rPr>
      <t>http://www.ec.gc.ca/pdb/ghg/inventory_report/2006_report/a12_fra.cfm</t>
    </r>
    <r>
      <rPr>
        <sz val="10"/>
        <rFont val="Arial"/>
        <family val="2"/>
        <scheme val="minor"/>
      </rPr>
      <t>.</t>
    </r>
  </si>
  <si>
    <r>
      <t>m</t>
    </r>
    <r>
      <rPr>
        <vertAlign val="superscript"/>
        <sz val="10"/>
        <rFont val="Arial"/>
        <family val="2"/>
        <scheme val="minor"/>
      </rPr>
      <t>3</t>
    </r>
  </si>
  <si>
    <t xml:space="preserve">Merci à notre partenaire : </t>
  </si>
  <si>
    <t>Inscrire le nombre de kg de matières résiduelles destinées à l'enfouissement, au recyclage et au compostage. Si vous ne pouvez mesurer le poids de chacun des sacs, faites une estimation du poids moyen des sacs et multipliez ce poids par le nombre total de sacs.</t>
  </si>
  <si>
    <t>Plus le nombre de répondants est élevé, plus les estimations de CO2 émis seront justes. Cliquez sur le lien suivant pour déterminer quel échantillonnage est suffisant selon le nombre de participants à votre événement et le niveau de confiance que vous trouvez acceptable :  https://fr.surveymonkey.com/mp/sample-size/</t>
  </si>
  <si>
    <r>
      <t xml:space="preserve">Pour remplir les informations de l'onglet </t>
    </r>
    <r>
      <rPr>
        <b/>
        <i/>
        <sz val="11"/>
        <color theme="1"/>
        <rFont val="Arial"/>
        <family val="2"/>
        <scheme val="minor"/>
      </rPr>
      <t>Transports</t>
    </r>
    <r>
      <rPr>
        <i/>
        <sz val="11"/>
        <color theme="1"/>
        <rFont val="Arial"/>
        <family val="2"/>
        <scheme val="minor"/>
      </rPr>
      <t>,</t>
    </r>
    <r>
      <rPr>
        <sz val="11"/>
        <color theme="1"/>
        <rFont val="Arial"/>
        <family val="2"/>
        <scheme val="minor"/>
      </rPr>
      <t xml:space="preserve"> il est recommandé d'installer un kiosque à l'entrée le jour même de l'événement et de prendre les données sur place. Les informations concernant le déplacement aller-retour des participants et des organisateurs (dont les sous-traitants avec lesquels vous faites affaire) devront être prises en note. Les déplacements représentent la source de gaz à effet de serre la plus importante lors d'un événement. Par conséquent, l</t>
    </r>
    <r>
      <rPr>
        <b/>
        <sz val="11"/>
        <color theme="1"/>
        <rFont val="Arial"/>
        <family val="2"/>
        <scheme val="minor"/>
      </rPr>
      <t xml:space="preserve">'onglet </t>
    </r>
    <r>
      <rPr>
        <b/>
        <i/>
        <sz val="11"/>
        <color theme="1"/>
        <rFont val="Arial"/>
        <family val="2"/>
        <scheme val="minor"/>
      </rPr>
      <t>Transports</t>
    </r>
    <r>
      <rPr>
        <b/>
        <sz val="11"/>
        <color theme="1"/>
        <rFont val="Arial"/>
        <family val="2"/>
        <scheme val="minor"/>
      </rPr>
      <t xml:space="preserve"> doit absolument être rempli</t>
    </r>
    <r>
      <rPr>
        <sz val="11"/>
        <color theme="1"/>
        <rFont val="Arial"/>
        <family val="2"/>
        <scheme val="minor"/>
      </rPr>
      <t>.</t>
    </r>
  </si>
  <si>
    <t>Ce fichier vous est transmis uniquement à des fins d'utilisation interne. Tous droits réservés à ENvironnement JEUNesse. Merci de ne pas le diffuser.</t>
  </si>
  <si>
    <t>Ce calculateur a été produit par ENvironnement JEUnesse à l'intention des membres de la certification Cégep Vert du Québec grâce au soutien financier de la Fondation Alcoa. 
Ce dernier a été librement inspiré du calculateur de gaz à effet de serre développé par le Fonds d'action québécois pour le développement durable, FAQDD (http://www.faqdd.qc.ca/realisez-projet/outils-services/).</t>
  </si>
  <si>
    <r>
      <t xml:space="preserve">Ce calculateur fournit une estimation des gaz à effet de serre et ne prétend pas procurer les quantités réellement émises lors des événements.
Les facteurs de conversion utilisés sont des moyennes estimées. Cet outil comprend donc une marge d'erreur appréciable.
La section </t>
    </r>
    <r>
      <rPr>
        <b/>
        <i/>
        <sz val="11"/>
        <color theme="1"/>
        <rFont val="Arial"/>
        <family val="2"/>
        <scheme val="minor"/>
      </rPr>
      <t>Nourriture</t>
    </r>
    <r>
      <rPr>
        <sz val="11"/>
        <color theme="1"/>
        <rFont val="Arial"/>
        <family val="2"/>
        <scheme val="minor"/>
      </rPr>
      <t>est particulièrement sujette à ces variations étant donné le nombre élevé de facteurs influençant l'émission de gaz à effet de serre et l'absence de données canadiennes. Toutefois, cet outil vous permettra d'avoir un aperçu de votre empreinte carbone.</t>
    </r>
  </si>
  <si>
    <r>
      <t xml:space="preserve">Ce calculateur permet de comptabiliser les gaz à effet de serre émis lors d'un événement organisé dans votre établissement. Les onglets </t>
    </r>
    <r>
      <rPr>
        <i/>
        <sz val="11"/>
        <color theme="1"/>
        <rFont val="Arial"/>
        <family val="2"/>
        <scheme val="minor"/>
      </rPr>
      <t>Transport,</t>
    </r>
    <r>
      <rPr>
        <sz val="11"/>
        <color theme="1"/>
        <rFont val="Arial"/>
        <family val="2"/>
        <scheme val="minor"/>
      </rPr>
      <t xml:space="preserve"> </t>
    </r>
    <r>
      <rPr>
        <i/>
        <sz val="11"/>
        <color theme="1"/>
        <rFont val="Arial"/>
        <family val="2"/>
        <scheme val="minor"/>
      </rPr>
      <t>Nourriture,</t>
    </r>
    <r>
      <rPr>
        <sz val="11"/>
        <color theme="1"/>
        <rFont val="Arial"/>
        <family val="2"/>
        <scheme val="minor"/>
      </rPr>
      <t xml:space="preserve"> </t>
    </r>
    <r>
      <rPr>
        <i/>
        <sz val="11"/>
        <color theme="1"/>
        <rFont val="Arial"/>
        <family val="2"/>
        <scheme val="minor"/>
      </rPr>
      <t>Matières résiduelles</t>
    </r>
    <r>
      <rPr>
        <sz val="11"/>
        <color theme="1"/>
        <rFont val="Arial"/>
        <family val="2"/>
        <scheme val="minor"/>
      </rPr>
      <t xml:space="preserve"> et </t>
    </r>
    <r>
      <rPr>
        <i/>
        <sz val="11"/>
        <color theme="1"/>
        <rFont val="Arial"/>
        <family val="2"/>
        <scheme val="minor"/>
      </rPr>
      <t>Bâtiments</t>
    </r>
    <r>
      <rPr>
        <sz val="11"/>
        <color theme="1"/>
        <rFont val="Arial"/>
        <family val="2"/>
        <scheme val="minor"/>
      </rPr>
      <t xml:space="preserve"> devront être remplis par les organisateurs. 
</t>
    </r>
    <r>
      <rPr>
        <sz val="11"/>
        <color rgb="FFFF0000"/>
        <rFont val="Arial"/>
        <family val="2"/>
        <scheme val="minor"/>
      </rPr>
      <t>Attention :</t>
    </r>
    <r>
      <rPr>
        <b/>
        <sz val="11"/>
        <color theme="1"/>
        <rFont val="Arial"/>
        <family val="2"/>
        <scheme val="minor"/>
      </rPr>
      <t xml:space="preserve"> ne remplissez que les cellules en vert pâle</t>
    </r>
    <r>
      <rPr>
        <sz val="11"/>
        <color theme="1"/>
        <rFont val="Arial"/>
        <family val="2"/>
        <scheme val="minor"/>
      </rPr>
      <t xml:space="preserve">. 
Vous pouvez consulter la carte action « Bilan de GES d'un événement » disponible sur la plateforme Raddar pour vous aider dans l'organisation de votre événement et la collecte des données.
</t>
    </r>
  </si>
  <si>
    <r>
      <t>Émissions (kg CO</t>
    </r>
    <r>
      <rPr>
        <vertAlign val="subscript"/>
        <sz val="10"/>
        <rFont val="Arial"/>
        <family val="2"/>
        <scheme val="minor"/>
      </rPr>
      <t>2</t>
    </r>
    <r>
      <rPr>
        <sz val="10"/>
        <rFont val="Arial"/>
        <family val="2"/>
        <scheme val="minor"/>
      </rPr>
      <t xml:space="preserve"> éq.)</t>
    </r>
  </si>
  <si>
    <t>TOTAL DES ÉMISSIONS GÉNÉRÉES PAR LE TRANSPORT (kg CO2 éq.)</t>
  </si>
  <si>
    <t>Émissions totales (kg CO2 éq.)</t>
  </si>
  <si>
    <r>
      <t>Émissions (kg CO</t>
    </r>
    <r>
      <rPr>
        <vertAlign val="subscript"/>
        <sz val="10"/>
        <rFont val="Arial"/>
        <family val="2"/>
      </rPr>
      <t>2</t>
    </r>
    <r>
      <rPr>
        <sz val="10"/>
        <rFont val="Arial"/>
        <family val="2"/>
      </rPr>
      <t xml:space="preserve"> éq.)</t>
    </r>
  </si>
  <si>
    <r>
      <t>Émissions (kg CO</t>
    </r>
    <r>
      <rPr>
        <b/>
        <vertAlign val="subscript"/>
        <sz val="10"/>
        <rFont val="Arial"/>
      </rPr>
      <t>2</t>
    </r>
    <r>
      <rPr>
        <b/>
        <sz val="10"/>
        <rFont val="Arial"/>
      </rPr>
      <t xml:space="preserve"> éq.)</t>
    </r>
  </si>
  <si>
    <t xml:space="preserve">Le nombre d'arbres à planter pour compenser ses émissions de gaz à effet de serre varie en fonction de l'espèce, du climat et de la durée de vie des arbres. Le chiffre ci-contre est à titre indicatif seulement. Il provient d'une estimation des données du programme Carbone Boréal (http://carboneboreal.uqac.ca/accueil/). </t>
  </si>
  <si>
    <t>Les factures couvrent des périodes qui s'étendent sur plusieurs semaines. Vous aurez donc à calculer la consommation d'électricité et de gaz pour la durée de votre événement. Par exemple, si votre événement dure une journée et que la facture d'électricité couvre 29 jours, vous aurez à diviser cette facture par 29.</t>
  </si>
  <si>
    <t>Les informations relatives à la consommation d'électricité et de carburant apparaissent sur les factures. Si vous ne possédez pas l'information, contactez le propriétaire des bâtiments.</t>
  </si>
  <si>
    <t xml:space="preserve">Si vous avez plus de répondants au sondage qu'il n'y a de lignes dans le document, vous pouvez en insérer en avant la dernière ligne « total des émissions générées ». </t>
  </si>
  <si>
    <r>
      <t xml:space="preserve">Dans la colonne </t>
    </r>
    <r>
      <rPr>
        <b/>
        <sz val="10"/>
        <color theme="1"/>
        <rFont val="Arial"/>
        <family val="2"/>
        <scheme val="minor"/>
      </rPr>
      <t>covoiturage,</t>
    </r>
    <r>
      <rPr>
        <sz val="10"/>
        <color theme="1"/>
        <rFont val="Arial"/>
        <family val="2"/>
        <scheme val="minor"/>
      </rPr>
      <t xml:space="preserve"> inscrire le nombre de km total parcourus pour chaque covoitureur, et ce, peu importe le nombre de personnes dans la voiture. La colonne covoiturage n'a été conçue que pour la voiture. Le guide ne comprend pas de facteur d'émission pour le covoiturage en camion ou en motocyclette. Si du covoiturage avec ces modes de transports a lieu, demandez au répondant s'il est conducteur ou passager. S'il est conducteur, inscrivez le nombre total de km parcourus dans la colonne 'camion' ou 'motocyclette'. S'il est passager, inscrivez '0'.</t>
    </r>
  </si>
  <si>
    <t>Code postal</t>
  </si>
  <si>
    <t>Prénom, Nom</t>
  </si>
  <si>
    <r>
      <t xml:space="preserve">Le </t>
    </r>
    <r>
      <rPr>
        <b/>
        <sz val="10"/>
        <color theme="1"/>
        <rFont val="Arial"/>
        <family val="2"/>
        <scheme val="minor"/>
      </rPr>
      <t xml:space="preserve">métro, la marche et le vélo </t>
    </r>
    <r>
      <rPr>
        <sz val="10"/>
        <color theme="1"/>
        <rFont val="Arial"/>
        <family val="2"/>
        <scheme val="minor"/>
      </rPr>
      <t xml:space="preserve">produisent une quantité négligeable de GES, vous n'avez donc pas à calculer le nombre de km parcourus pour ces modes de transports. Indiquez le chiffre '1' dans ces colonnes si vous choisissez de ne pas calculer le nombre de km parcourus. </t>
    </r>
  </si>
  <si>
    <t>Inscrire le nombre de km parcourus aller et retour pour chaque participant, organisateur et exposant. La colonne « Code postal » sert à compiler les informations sur le lieu de départ des participants et donc du nombre de km parcourus.</t>
  </si>
  <si>
    <t>Bilan</t>
  </si>
  <si>
    <r>
      <t xml:space="preserve">Une fois que vous avez pris note de l'utilisation de l'onglet </t>
    </r>
    <r>
      <rPr>
        <i/>
        <sz val="10"/>
        <color theme="1"/>
        <rFont val="Arial"/>
        <family val="2"/>
        <scheme val="minor"/>
      </rPr>
      <t>Transports,</t>
    </r>
    <r>
      <rPr>
        <sz val="10"/>
        <color theme="1"/>
        <rFont val="Arial"/>
        <family val="2"/>
        <scheme val="minor"/>
      </rPr>
      <t xml:space="preserve"> nous vous conseillons de</t>
    </r>
    <r>
      <rPr>
        <b/>
        <sz val="10"/>
        <color theme="1"/>
        <rFont val="Arial"/>
        <family val="2"/>
        <scheme val="minor"/>
      </rPr>
      <t xml:space="preserve"> réduire la largeur des rangées 1 à 5 </t>
    </r>
    <r>
      <rPr>
        <sz val="10"/>
        <color theme="1"/>
        <rFont val="Arial"/>
        <family val="2"/>
        <scheme val="minor"/>
      </rPr>
      <t>afin de mieux visualiser les rangées de données.</t>
    </r>
  </si>
  <si>
    <r>
      <t xml:space="preserve">L'onglet </t>
    </r>
    <r>
      <rPr>
        <b/>
        <i/>
        <sz val="11"/>
        <color theme="1"/>
        <rFont val="Arial"/>
        <family val="2"/>
        <scheme val="minor"/>
      </rPr>
      <t>Bilan</t>
    </r>
    <r>
      <rPr>
        <b/>
        <sz val="11"/>
        <color theme="1"/>
        <rFont val="Arial"/>
        <family val="2"/>
        <scheme val="minor"/>
      </rPr>
      <t xml:space="preserve"> </t>
    </r>
    <r>
      <rPr>
        <sz val="11"/>
        <color theme="1"/>
        <rFont val="Arial"/>
        <family val="2"/>
        <scheme val="minor"/>
      </rPr>
      <t xml:space="preserve">permet d'avoir une vue d'ensemble des gaz à effet de serre émis lors de votre événement. Si vous n'avez pas pu interroger l'ensemble des participants sur leurs déplacements, vous pouvez </t>
    </r>
    <r>
      <rPr>
        <b/>
        <sz val="11"/>
        <color theme="1"/>
        <rFont val="Arial"/>
        <family val="2"/>
        <scheme val="minor"/>
      </rPr>
      <t>extrapoler vos données</t>
    </r>
    <r>
      <rPr>
        <sz val="11"/>
        <color theme="1"/>
        <rFont val="Arial"/>
        <family val="2"/>
        <scheme val="minor"/>
      </rPr>
      <t xml:space="preserve"> sur le nombre total de participants à l'événement.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</si>
</sst>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_ ;_ * \(#,##0.00\)\ _$_ ;_ * &quot;-&quot;??_)\ _$_ ;_ @_ "/>
    <numFmt numFmtId="164" formatCode="#,##0.000"/>
    <numFmt numFmtId="165" formatCode="0.000"/>
    <numFmt numFmtId="166" formatCode="0.000000"/>
    <numFmt numFmtId="167" formatCode="0.00000"/>
    <numFmt numFmtId="168" formatCode="#,##0.0000"/>
  </numFmts>
  <fonts count="32">
    <font>
      <sz val="11"/>
      <color theme="1"/>
      <name val="Arial"/>
    </font>
    <font>
      <sz val="11"/>
      <color theme="1"/>
      <name val="Arial"/>
      <family val="2"/>
      <scheme val="minor"/>
    </font>
    <font>
      <sz val="11"/>
      <color theme="1"/>
      <name val="Arial"/>
      <family val="2"/>
      <scheme val="minor"/>
    </font>
    <font>
      <sz val="11"/>
      <color theme="1"/>
      <name val="Arial"/>
      <family val="2"/>
      <scheme val="minor"/>
    </font>
    <font>
      <sz val="11"/>
      <color indexed="8"/>
      <name val="Arial"/>
      <family val="2"/>
    </font>
    <font>
      <sz val="8"/>
      <name val="Arial"/>
      <family val="2"/>
    </font>
    <font>
      <sz val="10"/>
      <name val="Arial"/>
      <family val="2"/>
    </font>
    <font>
      <sz val="11"/>
      <color rgb="FFFF0000"/>
      <name val="Arial"/>
      <family val="2"/>
      <scheme val="minor"/>
    </font>
    <font>
      <b/>
      <sz val="11"/>
      <color theme="1"/>
      <name val="Arial"/>
      <family val="2"/>
      <scheme val="minor"/>
    </font>
    <font>
      <i/>
      <sz val="11"/>
      <color theme="1"/>
      <name val="Arial"/>
      <family val="2"/>
      <scheme val="minor"/>
    </font>
    <font>
      <sz val="10"/>
      <color theme="1"/>
      <name val="Arial"/>
      <family val="2"/>
      <scheme val="minor"/>
    </font>
    <font>
      <sz val="10"/>
      <color indexed="8"/>
      <name val="Arial"/>
      <family val="2"/>
      <scheme val="minor"/>
    </font>
    <font>
      <b/>
      <sz val="10"/>
      <name val="Arial"/>
      <family val="2"/>
      <scheme val="minor"/>
    </font>
    <font>
      <b/>
      <sz val="11"/>
      <color theme="0"/>
      <name val="Omnes Regular"/>
      <family val="3"/>
    </font>
    <font>
      <b/>
      <i/>
      <sz val="11"/>
      <color theme="1"/>
      <name val="Arial"/>
      <family val="2"/>
      <scheme val="minor"/>
    </font>
    <font>
      <b/>
      <vertAlign val="subscript"/>
      <sz val="10"/>
      <name val="Arial"/>
      <family val="2"/>
      <scheme val="minor"/>
    </font>
    <font>
      <sz val="10"/>
      <name val="Arial"/>
      <family val="2"/>
      <scheme val="minor"/>
    </font>
    <font>
      <vertAlign val="superscript"/>
      <sz val="10"/>
      <name val="Arial"/>
      <family val="2"/>
      <scheme val="minor"/>
    </font>
    <font>
      <u/>
      <sz val="10"/>
      <name val="Arial"/>
      <family val="2"/>
      <scheme val="minor"/>
    </font>
    <font>
      <vertAlign val="subscript"/>
      <sz val="10"/>
      <name val="Arial"/>
      <family val="2"/>
      <scheme val="minor"/>
    </font>
    <font>
      <b/>
      <sz val="10"/>
      <color indexed="8"/>
      <name val="Arial"/>
      <family val="2"/>
      <scheme val="minor"/>
    </font>
    <font>
      <sz val="10"/>
      <color rgb="FF000000"/>
      <name val="Arial"/>
      <family val="2"/>
      <scheme val="minor"/>
    </font>
    <font>
      <sz val="10"/>
      <color rgb="FF1F497D"/>
      <name val="Arial"/>
      <family val="2"/>
      <scheme val="minor"/>
    </font>
    <font>
      <b/>
      <sz val="10"/>
      <color theme="0"/>
      <name val="Omnes Regular"/>
      <family val="3"/>
    </font>
    <font>
      <b/>
      <sz val="10"/>
      <color theme="1"/>
      <name val="Arial"/>
      <family val="2"/>
      <scheme val="minor"/>
    </font>
    <font>
      <b/>
      <sz val="10"/>
      <color theme="0"/>
      <name val="Arial"/>
      <family val="2"/>
      <scheme val="minor"/>
    </font>
    <font>
      <u/>
      <sz val="11"/>
      <color theme="10"/>
      <name val="Arial"/>
    </font>
    <font>
      <u/>
      <sz val="11"/>
      <color theme="11"/>
      <name val="Arial"/>
    </font>
    <font>
      <vertAlign val="subscript"/>
      <sz val="10"/>
      <name val="Arial"/>
      <family val="2"/>
    </font>
    <font>
      <b/>
      <sz val="10"/>
      <name val="Arial"/>
    </font>
    <font>
      <b/>
      <vertAlign val="subscript"/>
      <sz val="10"/>
      <name val="Arial"/>
    </font>
    <font>
      <i/>
      <sz val="10"/>
      <color theme="1"/>
      <name val="Arial"/>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008080"/>
        <bgColor indexed="64"/>
      </patternFill>
    </fill>
    <fill>
      <patternFill patternType="solid">
        <fgColor theme="8" tint="0.59996337778862885"/>
        <bgColor indexed="64"/>
      </patternFill>
    </fill>
  </fills>
  <borders count="7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2"/>
      </left>
      <right style="thin">
        <color theme="2"/>
      </right>
      <top style="thin">
        <color theme="2"/>
      </top>
      <bottom style="thin">
        <color theme="2"/>
      </bottom>
      <diagonal/>
    </border>
    <border>
      <left style="medium">
        <color auto="1"/>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medium">
        <color auto="1"/>
      </left>
      <right style="thin">
        <color theme="2"/>
      </right>
      <top style="thin">
        <color theme="2"/>
      </top>
      <bottom style="medium">
        <color auto="1"/>
      </bottom>
      <diagonal/>
    </border>
    <border>
      <left style="thin">
        <color theme="2"/>
      </left>
      <right style="thin">
        <color theme="2"/>
      </right>
      <top style="thin">
        <color theme="2"/>
      </top>
      <bottom style="medium">
        <color auto="1"/>
      </bottom>
      <diagonal/>
    </border>
    <border>
      <left style="thin">
        <color theme="2"/>
      </left>
      <right style="medium">
        <color auto="1"/>
      </right>
      <top style="thin">
        <color theme="2"/>
      </top>
      <bottom style="medium">
        <color auto="1"/>
      </bottom>
      <diagonal/>
    </border>
    <border>
      <left style="medium">
        <color auto="1"/>
      </left>
      <right style="thin">
        <color theme="2"/>
      </right>
      <top/>
      <bottom style="thin">
        <color theme="2"/>
      </bottom>
      <diagonal/>
    </border>
    <border>
      <left style="thin">
        <color theme="2"/>
      </left>
      <right style="thin">
        <color theme="2"/>
      </right>
      <top/>
      <bottom style="thin">
        <color theme="2"/>
      </bottom>
      <diagonal/>
    </border>
    <border>
      <left style="thin">
        <color theme="2"/>
      </left>
      <right style="medium">
        <color auto="1"/>
      </right>
      <top/>
      <bottom style="thin">
        <color theme="2"/>
      </bottom>
      <diagonal/>
    </border>
    <border>
      <left style="thin">
        <color theme="2"/>
      </left>
      <right style="thin">
        <color theme="2"/>
      </right>
      <top style="thin">
        <color theme="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medium">
        <color auto="1"/>
      </right>
      <top style="thin">
        <color theme="2"/>
      </top>
      <bottom style="thin">
        <color theme="2"/>
      </bottom>
      <diagonal/>
    </border>
    <border>
      <left style="medium">
        <color auto="1"/>
      </left>
      <right style="thin">
        <color theme="2"/>
      </right>
      <top/>
      <bottom/>
      <diagonal/>
    </border>
    <border>
      <left style="thin">
        <color theme="2"/>
      </left>
      <right style="thin">
        <color theme="2"/>
      </right>
      <top/>
      <bottom/>
      <diagonal/>
    </border>
    <border>
      <left style="medium">
        <color auto="1"/>
      </left>
      <right style="thin">
        <color theme="2"/>
      </right>
      <top/>
      <bottom style="medium">
        <color auto="1"/>
      </bottom>
      <diagonal/>
    </border>
    <border>
      <left style="thin">
        <color theme="2"/>
      </left>
      <right style="thin">
        <color theme="2"/>
      </right>
      <top/>
      <bottom style="medium">
        <color auto="1"/>
      </bottom>
      <diagonal/>
    </border>
    <border>
      <left style="thin">
        <color theme="2"/>
      </left>
      <right/>
      <top style="thin">
        <color theme="2"/>
      </top>
      <bottom style="thin">
        <color theme="2"/>
      </bottom>
      <diagonal/>
    </border>
    <border>
      <left style="medium">
        <color auto="1"/>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auto="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auto="1"/>
      </right>
      <top style="thin">
        <color theme="0" tint="-0.14999847407452621"/>
      </top>
      <bottom style="thin">
        <color theme="0" tint="-0.14999847407452621"/>
      </bottom>
      <diagonal/>
    </border>
    <border>
      <left style="medium">
        <color auto="1"/>
      </left>
      <right style="thin">
        <color theme="0" tint="-0.14999847407452621"/>
      </right>
      <top style="thin">
        <color theme="0" tint="-0.14999847407452621"/>
      </top>
      <bottom style="medium">
        <color auto="1"/>
      </bottom>
      <diagonal/>
    </border>
    <border>
      <left style="thin">
        <color theme="0" tint="-0.14999847407452621"/>
      </left>
      <right style="thin">
        <color theme="0" tint="-0.14999847407452621"/>
      </right>
      <top style="thin">
        <color theme="0" tint="-0.14999847407452621"/>
      </top>
      <bottom style="medium">
        <color auto="1"/>
      </bottom>
      <diagonal/>
    </border>
    <border>
      <left style="thin">
        <color theme="0" tint="-0.14999847407452621"/>
      </left>
      <right style="medium">
        <color auto="1"/>
      </right>
      <top style="thin">
        <color theme="0" tint="-0.14999847407452621"/>
      </top>
      <bottom style="medium">
        <color auto="1"/>
      </bottom>
      <diagonal/>
    </border>
    <border>
      <left style="medium">
        <color auto="1"/>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medium">
        <color auto="1"/>
      </right>
      <top/>
      <bottom style="thin">
        <color theme="0" tint="-0.1499984740745262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8080"/>
      </left>
      <right/>
      <top style="thin">
        <color rgb="FF008080"/>
      </top>
      <bottom/>
      <diagonal/>
    </border>
    <border>
      <left/>
      <right/>
      <top style="thin">
        <color rgb="FF008080"/>
      </top>
      <bottom/>
      <diagonal/>
    </border>
    <border>
      <left/>
      <right style="thin">
        <color rgb="FF008080"/>
      </right>
      <top style="thin">
        <color rgb="FF008080"/>
      </top>
      <bottom/>
      <diagonal/>
    </border>
    <border>
      <left style="thin">
        <color rgb="FF008080"/>
      </left>
      <right/>
      <top/>
      <bottom/>
      <diagonal/>
    </border>
    <border>
      <left/>
      <right style="thin">
        <color rgb="FF008080"/>
      </right>
      <top/>
      <bottom/>
      <diagonal/>
    </border>
    <border>
      <left style="thin">
        <color rgb="FF008080"/>
      </left>
      <right/>
      <top/>
      <bottom style="thin">
        <color rgb="FF008080"/>
      </bottom>
      <diagonal/>
    </border>
    <border>
      <left/>
      <right/>
      <top/>
      <bottom style="thin">
        <color rgb="FF008080"/>
      </bottom>
      <diagonal/>
    </border>
    <border>
      <left/>
      <right style="thin">
        <color rgb="FF008080"/>
      </right>
      <top/>
      <bottom style="thin">
        <color rgb="FF008080"/>
      </bottom>
      <diagonal/>
    </border>
    <border>
      <left style="thin">
        <color theme="0" tint="-0.14999847407452621"/>
      </left>
      <right style="medium">
        <color auto="1"/>
      </right>
      <top style="thin">
        <color theme="0" tint="-0.14996795556505021"/>
      </top>
      <bottom style="thin">
        <color theme="0" tint="-0.14999847407452621"/>
      </bottom>
      <diagonal/>
    </border>
    <border>
      <left style="thin">
        <color theme="0" tint="-0.14999847407452621"/>
      </left>
      <right style="medium">
        <color auto="1"/>
      </right>
      <top style="thin">
        <color theme="0" tint="-0.14999847407452621"/>
      </top>
      <bottom/>
      <diagonal/>
    </border>
  </borders>
  <cellStyleXfs count="5">
    <xf numFmtId="0" fontId="0" fillId="0" borderId="0"/>
    <xf numFmtId="43" fontId="4" fillId="0" borderId="0" applyFont="0" applyFill="0" applyBorder="0" applyAlignment="0" applyProtection="0"/>
    <xf numFmtId="0" fontId="6" fillId="0" borderId="0"/>
    <xf numFmtId="0" fontId="26" fillId="0" borderId="0" applyNumberFormat="0" applyFill="0" applyBorder="0" applyAlignment="0" applyProtection="0"/>
    <xf numFmtId="0" fontId="27" fillId="0" borderId="0" applyNumberFormat="0" applyFill="0" applyBorder="0" applyAlignment="0" applyProtection="0"/>
  </cellStyleXfs>
  <cellXfs count="211">
    <xf numFmtId="0" fontId="0" fillId="0" borderId="0" xfId="0"/>
    <xf numFmtId="0" fontId="3" fillId="3" borderId="0" xfId="0" applyFont="1" applyFill="1"/>
    <xf numFmtId="0" fontId="11" fillId="0" borderId="0" xfId="0" applyFont="1" applyProtection="1"/>
    <xf numFmtId="0" fontId="11" fillId="0" borderId="0" xfId="0" applyFont="1" applyAlignment="1" applyProtection="1">
      <alignment horizontal="center" vertical="center"/>
    </xf>
    <xf numFmtId="0" fontId="12" fillId="0" borderId="4" xfId="0" applyFont="1" applyBorder="1" applyAlignment="1" applyProtection="1">
      <alignment vertical="center"/>
    </xf>
    <xf numFmtId="0" fontId="12" fillId="0" borderId="10" xfId="0" applyFont="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2" xfId="0" applyFont="1" applyBorder="1" applyAlignment="1" applyProtection="1">
      <alignment vertical="center"/>
    </xf>
    <xf numFmtId="0" fontId="12" fillId="0" borderId="26" xfId="0" applyFont="1" applyBorder="1" applyAlignment="1" applyProtection="1">
      <alignment horizontal="center" vertical="center"/>
    </xf>
    <xf numFmtId="0" fontId="12" fillId="2" borderId="26" xfId="0" applyFont="1" applyFill="1" applyBorder="1" applyAlignment="1" applyProtection="1">
      <alignment horizontal="center" vertical="center"/>
    </xf>
    <xf numFmtId="0" fontId="12" fillId="0" borderId="14" xfId="0" applyFont="1" applyBorder="1" applyAlignment="1" applyProtection="1">
      <alignment horizontal="center" vertical="center"/>
    </xf>
    <xf numFmtId="0" fontId="16" fillId="0" borderId="16" xfId="0" applyFont="1" applyBorder="1" applyAlignment="1" applyProtection="1">
      <alignment vertical="center" wrapText="1"/>
    </xf>
    <xf numFmtId="0" fontId="16" fillId="0" borderId="18" xfId="0" applyFont="1" applyBorder="1" applyAlignment="1" applyProtection="1">
      <alignment horizontal="center" vertical="center" wrapText="1"/>
    </xf>
    <xf numFmtId="2" fontId="16" fillId="2" borderId="6" xfId="0" applyNumberFormat="1" applyFont="1" applyFill="1" applyBorder="1" applyAlignment="1" applyProtection="1">
      <alignment horizontal="center" vertical="center" wrapText="1"/>
    </xf>
    <xf numFmtId="164" fontId="16" fillId="0" borderId="17" xfId="0" applyNumberFormat="1" applyFont="1" applyBorder="1" applyAlignment="1" applyProtection="1">
      <alignment horizontal="center" vertical="center"/>
    </xf>
    <xf numFmtId="0" fontId="16" fillId="0" borderId="19" xfId="0" applyFont="1" applyBorder="1" applyAlignment="1" applyProtection="1">
      <alignment vertical="center" wrapText="1"/>
    </xf>
    <xf numFmtId="0" fontId="16" fillId="2" borderId="18" xfId="0" applyFont="1" applyFill="1" applyBorder="1" applyAlignment="1" applyProtection="1">
      <alignment horizontal="center" vertical="center" wrapText="1"/>
    </xf>
    <xf numFmtId="2" fontId="16" fillId="2" borderId="23" xfId="0" applyNumberFormat="1" applyFont="1" applyFill="1" applyBorder="1" applyAlignment="1" applyProtection="1">
      <alignment horizontal="center" vertical="center" wrapText="1"/>
    </xf>
    <xf numFmtId="164" fontId="16" fillId="0" borderId="20" xfId="0" applyNumberFormat="1" applyFont="1" applyBorder="1" applyAlignment="1" applyProtection="1">
      <alignment horizontal="center" vertical="center"/>
    </xf>
    <xf numFmtId="0" fontId="16" fillId="2" borderId="23" xfId="0" applyFont="1" applyFill="1" applyBorder="1" applyAlignment="1" applyProtection="1">
      <alignment horizontal="center" vertical="center" wrapText="1"/>
    </xf>
    <xf numFmtId="3" fontId="16" fillId="0" borderId="20" xfId="0" applyNumberFormat="1" applyFont="1" applyBorder="1" applyAlignment="1" applyProtection="1">
      <alignment horizontal="center" vertical="center"/>
    </xf>
    <xf numFmtId="167" fontId="16" fillId="2" borderId="23" xfId="0" applyNumberFormat="1" applyFont="1" applyFill="1" applyBorder="1" applyAlignment="1" applyProtection="1">
      <alignment horizontal="center" vertical="center" wrapText="1"/>
    </xf>
    <xf numFmtId="3" fontId="16" fillId="0" borderId="17" xfId="0" applyNumberFormat="1" applyFont="1" applyBorder="1" applyAlignment="1" applyProtection="1">
      <alignment horizontal="center" vertical="center"/>
    </xf>
    <xf numFmtId="0" fontId="16" fillId="0" borderId="21" xfId="0" applyFont="1" applyBorder="1" applyAlignment="1" applyProtection="1">
      <alignment vertical="center"/>
    </xf>
    <xf numFmtId="0" fontId="16" fillId="2" borderId="27" xfId="0" applyFont="1" applyFill="1" applyBorder="1" applyAlignment="1" applyProtection="1">
      <alignment horizontal="center" vertical="center"/>
    </xf>
    <xf numFmtId="3" fontId="16" fillId="0" borderId="22" xfId="0" applyNumberFormat="1" applyFont="1" applyBorder="1" applyAlignment="1" applyProtection="1">
      <alignment horizontal="center" vertical="center"/>
    </xf>
    <xf numFmtId="2" fontId="16" fillId="2" borderId="27" xfId="0" applyNumberFormat="1" applyFont="1" applyFill="1" applyBorder="1" applyAlignment="1" applyProtection="1">
      <alignment horizontal="center" vertical="center"/>
    </xf>
    <xf numFmtId="0" fontId="16" fillId="0" borderId="60" xfId="0" applyFont="1" applyBorder="1" applyAlignment="1" applyProtection="1">
      <alignment vertical="center"/>
    </xf>
    <xf numFmtId="0" fontId="16" fillId="0" borderId="60" xfId="0" applyFont="1" applyBorder="1" applyAlignment="1" applyProtection="1">
      <alignment horizontal="center" vertical="center"/>
    </xf>
    <xf numFmtId="0" fontId="16" fillId="2" borderId="60" xfId="0" applyFont="1" applyFill="1" applyBorder="1" applyAlignment="1" applyProtection="1">
      <alignment horizontal="center" vertical="center"/>
    </xf>
    <xf numFmtId="3" fontId="16" fillId="0" borderId="60" xfId="0" applyNumberFormat="1" applyFont="1" applyBorder="1" applyAlignment="1" applyProtection="1">
      <alignment horizontal="center" vertical="center"/>
    </xf>
    <xf numFmtId="0" fontId="16" fillId="0" borderId="26" xfId="0" applyFont="1" applyBorder="1" applyAlignment="1" applyProtection="1">
      <alignment horizontal="center" vertical="center"/>
    </xf>
    <xf numFmtId="3" fontId="16" fillId="0" borderId="14" xfId="0" applyNumberFormat="1" applyFont="1" applyBorder="1" applyAlignment="1" applyProtection="1">
      <alignment horizontal="center" vertical="center"/>
    </xf>
    <xf numFmtId="0" fontId="16" fillId="0" borderId="61" xfId="0" applyFont="1" applyBorder="1" applyAlignment="1" applyProtection="1">
      <alignment vertical="center"/>
    </xf>
    <xf numFmtId="0" fontId="16" fillId="0" borderId="61" xfId="0" applyFont="1" applyBorder="1" applyAlignment="1" applyProtection="1">
      <alignment horizontal="center" vertical="center"/>
    </xf>
    <xf numFmtId="0" fontId="16" fillId="2" borderId="61" xfId="0" applyFont="1" applyFill="1" applyBorder="1" applyAlignment="1" applyProtection="1">
      <alignment horizontal="center" vertical="center"/>
    </xf>
    <xf numFmtId="3" fontId="16" fillId="0" borderId="61" xfId="0" applyNumberFormat="1" applyFont="1" applyBorder="1" applyAlignment="1" applyProtection="1">
      <alignment horizontal="center" vertical="center"/>
    </xf>
    <xf numFmtId="0" fontId="16" fillId="0" borderId="6" xfId="0" applyFont="1" applyBorder="1" applyAlignment="1" applyProtection="1">
      <alignment vertical="center"/>
    </xf>
    <xf numFmtId="0" fontId="16" fillId="0" borderId="6" xfId="0" applyFont="1" applyBorder="1" applyAlignment="1" applyProtection="1">
      <alignment horizontal="center" vertical="center"/>
    </xf>
    <xf numFmtId="0" fontId="16" fillId="2" borderId="6" xfId="0" applyFont="1" applyFill="1" applyBorder="1" applyAlignment="1" applyProtection="1">
      <alignment horizontal="center" vertical="center"/>
    </xf>
    <xf numFmtId="3" fontId="16" fillId="0" borderId="6" xfId="0" applyNumberFormat="1"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2" borderId="13" xfId="0" applyFont="1" applyFill="1" applyBorder="1" applyAlignment="1" applyProtection="1">
      <alignment horizontal="center" vertical="center"/>
    </xf>
    <xf numFmtId="164" fontId="12" fillId="0" borderId="14" xfId="0" applyNumberFormat="1" applyFont="1" applyBorder="1" applyAlignment="1" applyProtection="1">
      <alignment horizontal="center" vertical="center"/>
    </xf>
    <xf numFmtId="0" fontId="16" fillId="0" borderId="16" xfId="0" applyFont="1" applyBorder="1" applyAlignment="1" applyProtection="1">
      <alignment vertical="center"/>
    </xf>
    <xf numFmtId="0" fontId="16" fillId="0" borderId="18" xfId="0" applyFont="1" applyBorder="1" applyAlignment="1" applyProtection="1">
      <alignment horizontal="center" vertical="center"/>
    </xf>
    <xf numFmtId="2" fontId="16" fillId="0" borderId="18" xfId="0" applyNumberFormat="1" applyFont="1" applyFill="1" applyBorder="1" applyAlignment="1" applyProtection="1">
      <alignment horizontal="center" vertical="center"/>
    </xf>
    <xf numFmtId="2" fontId="16" fillId="2" borderId="18" xfId="0" applyNumberFormat="1" applyFont="1" applyFill="1" applyBorder="1" applyAlignment="1" applyProtection="1">
      <alignment horizontal="center" vertical="center"/>
    </xf>
    <xf numFmtId="3" fontId="16" fillId="2" borderId="20" xfId="0" applyNumberFormat="1"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16" fillId="0" borderId="20" xfId="1" applyNumberFormat="1" applyFont="1" applyBorder="1" applyAlignment="1" applyProtection="1">
      <alignment horizontal="center" vertical="center"/>
    </xf>
    <xf numFmtId="0" fontId="16" fillId="0" borderId="23" xfId="0" applyFont="1" applyBorder="1" applyAlignment="1" applyProtection="1">
      <alignment horizontal="center" vertical="center" wrapText="1"/>
    </xf>
    <xf numFmtId="165" fontId="16" fillId="2" borderId="23" xfId="0" applyNumberFormat="1" applyFont="1" applyFill="1" applyBorder="1" applyAlignment="1" applyProtection="1">
      <alignment horizontal="center" vertical="center" wrapText="1"/>
    </xf>
    <xf numFmtId="0" fontId="16" fillId="0" borderId="15" xfId="0" applyFont="1" applyBorder="1" applyAlignment="1" applyProtection="1">
      <alignment vertical="center"/>
    </xf>
    <xf numFmtId="0" fontId="16" fillId="0" borderId="24" xfId="0" applyFont="1" applyBorder="1" applyAlignment="1" applyProtection="1">
      <alignment horizontal="center" vertical="center"/>
    </xf>
    <xf numFmtId="0" fontId="16" fillId="2" borderId="24" xfId="0" applyFont="1" applyFill="1" applyBorder="1" applyAlignment="1" applyProtection="1">
      <alignment horizontal="center" vertical="center"/>
    </xf>
    <xf numFmtId="3" fontId="16" fillId="0" borderId="25" xfId="0" applyNumberFormat="1" applyFont="1" applyBorder="1" applyAlignment="1" applyProtection="1">
      <alignment horizontal="center" vertical="center"/>
    </xf>
    <xf numFmtId="2" fontId="16" fillId="2" borderId="6" xfId="0" applyNumberFormat="1" applyFont="1" applyFill="1" applyBorder="1" applyAlignment="1" applyProtection="1">
      <alignment horizontal="center" vertical="center"/>
    </xf>
    <xf numFmtId="0" fontId="16" fillId="0" borderId="0" xfId="0" applyFont="1" applyBorder="1" applyAlignment="1" applyProtection="1">
      <alignment vertical="center"/>
    </xf>
    <xf numFmtId="0" fontId="16" fillId="0" borderId="0" xfId="0" applyFont="1" applyBorder="1" applyAlignment="1" applyProtection="1">
      <alignment horizontal="center" vertical="center"/>
    </xf>
    <xf numFmtId="0" fontId="16" fillId="2" borderId="0" xfId="0" applyFont="1" applyFill="1" applyBorder="1" applyAlignment="1" applyProtection="1">
      <alignment horizontal="center" vertical="center"/>
    </xf>
    <xf numFmtId="164" fontId="16" fillId="0" borderId="0" xfId="0" applyNumberFormat="1" applyFont="1" applyBorder="1" applyAlignment="1" applyProtection="1">
      <alignment horizontal="center" vertical="center"/>
    </xf>
    <xf numFmtId="0" fontId="11" fillId="0" borderId="0" xfId="0" applyFont="1" applyAlignment="1" applyProtection="1">
      <alignment horizontal="right" vertical="top"/>
    </xf>
    <xf numFmtId="0" fontId="11" fillId="0" borderId="0" xfId="0" applyFont="1" applyBorder="1" applyProtection="1"/>
    <xf numFmtId="0" fontId="20" fillId="0" borderId="0" xfId="0" applyFont="1" applyBorder="1" applyProtection="1"/>
    <xf numFmtId="0" fontId="21" fillId="0" borderId="0" xfId="0" applyFont="1" applyProtection="1"/>
    <xf numFmtId="3" fontId="3" fillId="0" borderId="0" xfId="0" applyNumberFormat="1" applyFont="1" applyProtection="1"/>
    <xf numFmtId="166" fontId="11" fillId="0" borderId="0" xfId="0" applyNumberFormat="1" applyFont="1" applyProtection="1"/>
    <xf numFmtId="0" fontId="22" fillId="0" borderId="0" xfId="0" applyFont="1" applyProtection="1"/>
    <xf numFmtId="0" fontId="20" fillId="0" borderId="0" xfId="0" applyFont="1" applyProtection="1"/>
    <xf numFmtId="0" fontId="10" fillId="3" borderId="0" xfId="0" applyFont="1" applyFill="1" applyProtection="1"/>
    <xf numFmtId="0" fontId="12" fillId="0" borderId="1" xfId="0" applyFont="1" applyFill="1" applyBorder="1" applyAlignment="1" applyProtection="1">
      <alignment vertical="center"/>
    </xf>
    <xf numFmtId="0" fontId="16" fillId="0" borderId="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4" xfId="0" applyFont="1" applyFill="1" applyBorder="1" applyProtection="1"/>
    <xf numFmtId="0" fontId="16" fillId="6" borderId="43" xfId="0" applyFont="1" applyFill="1" applyBorder="1" applyProtection="1">
      <protection locked="0"/>
    </xf>
    <xf numFmtId="2" fontId="16" fillId="0" borderId="5" xfId="0" applyNumberFormat="1" applyFont="1" applyFill="1" applyBorder="1" applyProtection="1"/>
    <xf numFmtId="2" fontId="12" fillId="0" borderId="9" xfId="0" applyNumberFormat="1" applyFont="1" applyFill="1" applyBorder="1" applyProtection="1"/>
    <xf numFmtId="0" fontId="3" fillId="3" borderId="0" xfId="0" applyFont="1" applyFill="1" applyProtection="1"/>
    <xf numFmtId="0" fontId="16" fillId="5" borderId="43" xfId="0" applyFont="1" applyFill="1" applyBorder="1" applyProtection="1">
      <protection locked="0"/>
    </xf>
    <xf numFmtId="0" fontId="3" fillId="3" borderId="0" xfId="0" applyFont="1" applyFill="1" applyBorder="1" applyProtection="1"/>
    <xf numFmtId="0" fontId="16" fillId="0" borderId="34" xfId="0" applyFont="1" applyFill="1" applyBorder="1" applyProtection="1"/>
    <xf numFmtId="0" fontId="16" fillId="0" borderId="49" xfId="0" applyFont="1" applyFill="1" applyBorder="1" applyAlignment="1" applyProtection="1">
      <alignment horizontal="center"/>
    </xf>
    <xf numFmtId="2" fontId="16" fillId="0" borderId="44" xfId="0" applyNumberFormat="1" applyFont="1" applyFill="1" applyBorder="1" applyProtection="1"/>
    <xf numFmtId="2" fontId="12" fillId="3" borderId="38" xfId="0" applyNumberFormat="1" applyFont="1" applyFill="1" applyBorder="1" applyProtection="1"/>
    <xf numFmtId="0" fontId="10" fillId="3" borderId="0" xfId="0" applyFont="1" applyFill="1"/>
    <xf numFmtId="0" fontId="12" fillId="0" borderId="34" xfId="0" applyFont="1" applyFill="1" applyBorder="1" applyAlignment="1"/>
    <xf numFmtId="0" fontId="10" fillId="3" borderId="0" xfId="0" applyFont="1" applyFill="1" applyBorder="1"/>
    <xf numFmtId="0" fontId="16" fillId="3" borderId="0" xfId="0" applyFont="1" applyFill="1" applyBorder="1"/>
    <xf numFmtId="0" fontId="12" fillId="3" borderId="0" xfId="0" applyFont="1" applyFill="1" applyBorder="1"/>
    <xf numFmtId="0" fontId="12" fillId="3" borderId="0" xfId="0" applyFont="1" applyFill="1" applyBorder="1" applyAlignment="1">
      <alignment horizontal="center"/>
    </xf>
    <xf numFmtId="4" fontId="12" fillId="3" borderId="0" xfId="0" applyNumberFormat="1" applyFont="1" applyFill="1" applyBorder="1" applyAlignment="1"/>
    <xf numFmtId="0" fontId="16" fillId="3" borderId="0" xfId="0" applyFont="1" applyFill="1" applyBorder="1" applyAlignment="1">
      <alignment vertical="top" wrapText="1"/>
    </xf>
    <xf numFmtId="0" fontId="12" fillId="0" borderId="57" xfId="0" applyFont="1" applyFill="1" applyBorder="1" applyAlignment="1">
      <alignment vertical="center"/>
    </xf>
    <xf numFmtId="0" fontId="12" fillId="0" borderId="58" xfId="0" applyFont="1" applyFill="1" applyBorder="1" applyAlignment="1">
      <alignment vertical="center"/>
    </xf>
    <xf numFmtId="0" fontId="10" fillId="0" borderId="59" xfId="0" applyFont="1" applyFill="1" applyBorder="1"/>
    <xf numFmtId="0" fontId="12" fillId="0" borderId="52" xfId="0" applyFont="1" applyFill="1" applyBorder="1" applyAlignment="1">
      <alignment vertical="center"/>
    </xf>
    <xf numFmtId="0" fontId="12" fillId="0" borderId="51" xfId="0" applyFont="1" applyFill="1" applyBorder="1" applyAlignment="1">
      <alignment vertical="center"/>
    </xf>
    <xf numFmtId="0" fontId="10" fillId="5" borderId="53" xfId="0" applyFont="1" applyFill="1" applyBorder="1" applyProtection="1">
      <protection locked="0"/>
    </xf>
    <xf numFmtId="0" fontId="16" fillId="0" borderId="52" xfId="0" applyFont="1" applyFill="1" applyBorder="1" applyAlignment="1">
      <alignment horizontal="left"/>
    </xf>
    <xf numFmtId="0" fontId="16" fillId="0" borderId="51" xfId="0" applyFont="1" applyFill="1" applyBorder="1" applyAlignment="1">
      <alignment horizontal="left"/>
    </xf>
    <xf numFmtId="4" fontId="16" fillId="0" borderId="53" xfId="0" applyNumberFormat="1" applyFont="1" applyFill="1" applyBorder="1" applyAlignment="1">
      <alignment vertical="center"/>
    </xf>
    <xf numFmtId="0" fontId="16" fillId="0" borderId="52" xfId="0" applyFont="1" applyFill="1" applyBorder="1" applyAlignment="1"/>
    <xf numFmtId="0" fontId="16" fillId="0" borderId="51" xfId="0" applyFont="1" applyFill="1" applyBorder="1" applyAlignment="1"/>
    <xf numFmtId="4" fontId="12" fillId="0" borderId="53" xfId="0" applyNumberFormat="1" applyFont="1" applyFill="1" applyBorder="1" applyAlignment="1">
      <alignment vertical="center"/>
    </xf>
    <xf numFmtId="0" fontId="12" fillId="3" borderId="52" xfId="0" applyFont="1" applyFill="1" applyBorder="1" applyAlignment="1"/>
    <xf numFmtId="0" fontId="12" fillId="3" borderId="51" xfId="0" applyFont="1" applyFill="1" applyBorder="1" applyAlignment="1"/>
    <xf numFmtId="4" fontId="16" fillId="3" borderId="53" xfId="0" applyNumberFormat="1" applyFont="1" applyFill="1" applyBorder="1" applyAlignment="1">
      <alignment vertical="center"/>
    </xf>
    <xf numFmtId="0" fontId="12" fillId="0" borderId="52" xfId="0" applyFont="1" applyFill="1" applyBorder="1" applyAlignment="1"/>
    <xf numFmtId="0" fontId="12" fillId="0" borderId="51" xfId="0" applyFont="1" applyFill="1" applyBorder="1" applyAlignment="1"/>
    <xf numFmtId="0" fontId="16" fillId="3" borderId="52" xfId="0" applyFont="1" applyFill="1" applyBorder="1" applyAlignment="1"/>
    <xf numFmtId="0" fontId="16" fillId="3" borderId="51" xfId="0" applyFont="1" applyFill="1" applyBorder="1" applyAlignment="1"/>
    <xf numFmtId="4" fontId="12" fillId="3" borderId="53" xfId="0" applyNumberFormat="1" applyFont="1" applyFill="1" applyBorder="1" applyAlignment="1">
      <alignment vertical="center"/>
    </xf>
    <xf numFmtId="0" fontId="12" fillId="0" borderId="51" xfId="0" applyFont="1" applyFill="1" applyBorder="1" applyAlignment="1">
      <alignment horizontal="center"/>
    </xf>
    <xf numFmtId="4" fontId="12" fillId="0" borderId="53" xfId="0" applyNumberFormat="1" applyFont="1" applyFill="1" applyBorder="1" applyAlignment="1"/>
    <xf numFmtId="168" fontId="12" fillId="0" borderId="53" xfId="0" applyNumberFormat="1" applyFont="1" applyFill="1" applyBorder="1" applyAlignment="1"/>
    <xf numFmtId="0" fontId="16" fillId="0" borderId="52" xfId="0" applyFont="1" applyFill="1" applyBorder="1"/>
    <xf numFmtId="0" fontId="16" fillId="0" borderId="51" xfId="0" applyFont="1" applyFill="1" applyBorder="1"/>
    <xf numFmtId="0" fontId="16" fillId="0" borderId="53" xfId="0" applyFont="1" applyFill="1" applyBorder="1"/>
    <xf numFmtId="0" fontId="12" fillId="0" borderId="54" xfId="0" applyFont="1" applyFill="1" applyBorder="1"/>
    <xf numFmtId="0" fontId="16" fillId="0" borderId="55" xfId="0" applyFont="1" applyFill="1" applyBorder="1"/>
    <xf numFmtId="1" fontId="12" fillId="0" borderId="56" xfId="0" applyNumberFormat="1" applyFont="1" applyFill="1" applyBorder="1"/>
    <xf numFmtId="0" fontId="10" fillId="3" borderId="0" xfId="0" applyNumberFormat="1" applyFont="1" applyFill="1" applyProtection="1"/>
    <xf numFmtId="0" fontId="10" fillId="3" borderId="0" xfId="0" applyNumberFormat="1" applyFont="1" applyFill="1" applyBorder="1" applyProtection="1"/>
    <xf numFmtId="0" fontId="24" fillId="0" borderId="45" xfId="0" applyNumberFormat="1" applyFont="1" applyFill="1" applyBorder="1" applyProtection="1"/>
    <xf numFmtId="0" fontId="24" fillId="0" borderId="46" xfId="0" applyNumberFormat="1" applyFont="1" applyFill="1" applyBorder="1" applyProtection="1"/>
    <xf numFmtId="0" fontId="24" fillId="0" borderId="46" xfId="0" applyNumberFormat="1" applyFont="1" applyFill="1" applyBorder="1" applyAlignment="1" applyProtection="1">
      <alignment textRotation="90"/>
    </xf>
    <xf numFmtId="0" fontId="24" fillId="0" borderId="46" xfId="0" applyNumberFormat="1" applyFont="1" applyFill="1" applyBorder="1" applyAlignment="1" applyProtection="1">
      <alignment textRotation="90" wrapText="1"/>
    </xf>
    <xf numFmtId="0" fontId="24" fillId="0" borderId="41" xfId="0" applyNumberFormat="1" applyFont="1" applyFill="1" applyBorder="1" applyAlignment="1" applyProtection="1">
      <alignment wrapText="1"/>
    </xf>
    <xf numFmtId="0" fontId="10" fillId="5" borderId="50" xfId="0" applyNumberFormat="1" applyFont="1" applyFill="1" applyBorder="1" applyProtection="1">
      <protection locked="0"/>
    </xf>
    <xf numFmtId="0" fontId="10" fillId="5" borderId="43" xfId="0" applyNumberFormat="1" applyFont="1" applyFill="1" applyBorder="1" applyProtection="1">
      <protection locked="0"/>
    </xf>
    <xf numFmtId="0" fontId="11" fillId="5" borderId="43" xfId="0" applyNumberFormat="1" applyFont="1" applyFill="1" applyBorder="1" applyProtection="1">
      <protection locked="0"/>
    </xf>
    <xf numFmtId="0" fontId="10" fillId="0" borderId="44" xfId="0" applyNumberFormat="1" applyFont="1" applyFill="1" applyBorder="1" applyProtection="1"/>
    <xf numFmtId="0" fontId="24" fillId="0" borderId="47" xfId="0" applyNumberFormat="1" applyFont="1" applyFill="1" applyBorder="1" applyAlignment="1" applyProtection="1"/>
    <xf numFmtId="0" fontId="12" fillId="0" borderId="48" xfId="0" applyNumberFormat="1" applyFont="1" applyFill="1" applyBorder="1" applyAlignment="1" applyProtection="1"/>
    <xf numFmtId="0" fontId="24" fillId="0" borderId="38" xfId="0" applyNumberFormat="1" applyFont="1" applyFill="1" applyBorder="1" applyProtection="1"/>
    <xf numFmtId="0" fontId="6" fillId="0" borderId="3" xfId="0" applyFont="1" applyBorder="1" applyAlignment="1">
      <alignment horizontal="center" vertical="center"/>
    </xf>
    <xf numFmtId="0" fontId="10" fillId="0" borderId="71" xfId="0" applyFont="1" applyFill="1" applyBorder="1"/>
    <xf numFmtId="0" fontId="29" fillId="0" borderId="70" xfId="0" applyFont="1" applyBorder="1" applyAlignment="1">
      <alignment horizontal="center" vertical="center"/>
    </xf>
    <xf numFmtId="0" fontId="2" fillId="3" borderId="0" xfId="0" applyFont="1" applyFill="1" applyAlignment="1">
      <alignment horizontal="left" wrapText="1"/>
    </xf>
    <xf numFmtId="0" fontId="3" fillId="3" borderId="0" xfId="0" applyFont="1" applyFill="1" applyAlignment="1">
      <alignment horizontal="left" wrapText="1"/>
    </xf>
    <xf numFmtId="0" fontId="8" fillId="3" borderId="0" xfId="0" applyFont="1" applyFill="1" applyAlignment="1">
      <alignment horizontal="left" vertical="top" wrapText="1"/>
    </xf>
    <xf numFmtId="0" fontId="13" fillId="7" borderId="0" xfId="0" applyFont="1" applyFill="1" applyAlignment="1">
      <alignment horizontal="left"/>
    </xf>
    <xf numFmtId="0" fontId="2" fillId="3" borderId="0" xfId="0" applyFont="1" applyFill="1" applyAlignment="1">
      <alignment horizontal="left" vertical="top" wrapText="1"/>
    </xf>
    <xf numFmtId="0" fontId="3" fillId="3" borderId="0" xfId="0" applyFont="1" applyFill="1" applyAlignment="1">
      <alignment horizontal="left" vertical="top" wrapText="1"/>
    </xf>
    <xf numFmtId="0" fontId="25" fillId="7" borderId="30" xfId="0" applyNumberFormat="1" applyFont="1" applyFill="1" applyBorder="1" applyAlignment="1" applyProtection="1">
      <alignment horizontal="left"/>
    </xf>
    <xf numFmtId="0" fontId="25" fillId="7" borderId="31" xfId="0" applyNumberFormat="1" applyFont="1" applyFill="1" applyBorder="1" applyAlignment="1" applyProtection="1">
      <alignment horizontal="left"/>
    </xf>
    <xf numFmtId="0" fontId="25" fillId="7" borderId="32" xfId="0" applyNumberFormat="1" applyFont="1" applyFill="1" applyBorder="1" applyAlignment="1" applyProtection="1">
      <alignment horizontal="left"/>
    </xf>
    <xf numFmtId="0" fontId="10" fillId="3" borderId="0" xfId="0" applyNumberFormat="1" applyFont="1" applyFill="1" applyBorder="1" applyAlignment="1" applyProtection="1">
      <alignment horizontal="left" vertical="center" wrapText="1"/>
    </xf>
    <xf numFmtId="0" fontId="10" fillId="3" borderId="8" xfId="0" applyNumberFormat="1" applyFont="1" applyFill="1" applyBorder="1" applyAlignment="1" applyProtection="1">
      <alignment horizontal="left" vertical="center" wrapText="1"/>
    </xf>
    <xf numFmtId="0" fontId="23" fillId="7" borderId="30" xfId="0" applyFont="1" applyFill="1" applyBorder="1" applyAlignment="1" applyProtection="1">
      <alignment horizontal="left" vertical="center"/>
    </xf>
    <xf numFmtId="0" fontId="23" fillId="7" borderId="31" xfId="0" applyFont="1" applyFill="1" applyBorder="1" applyAlignment="1" applyProtection="1">
      <alignment horizontal="left" vertical="center"/>
    </xf>
    <xf numFmtId="0" fontId="23" fillId="7" borderId="32" xfId="0" applyFont="1" applyFill="1" applyBorder="1" applyAlignment="1" applyProtection="1">
      <alignment horizontal="left" vertical="center"/>
    </xf>
    <xf numFmtId="0" fontId="16" fillId="0" borderId="4" xfId="0" applyFont="1" applyFill="1" applyBorder="1" applyAlignment="1" applyProtection="1">
      <alignment horizontal="center"/>
    </xf>
    <xf numFmtId="0" fontId="16" fillId="0" borderId="0" xfId="0" applyFont="1" applyFill="1" applyBorder="1" applyAlignment="1" applyProtection="1">
      <alignment horizontal="center"/>
    </xf>
    <xf numFmtId="0" fontId="16" fillId="0" borderId="5" xfId="0" applyFont="1" applyFill="1" applyBorder="1" applyAlignment="1" applyProtection="1">
      <alignment horizontal="center"/>
    </xf>
    <xf numFmtId="0" fontId="12" fillId="0" borderId="7" xfId="0" applyFont="1" applyFill="1" applyBorder="1" applyAlignment="1" applyProtection="1">
      <alignment horizontal="left"/>
    </xf>
    <xf numFmtId="0" fontId="12" fillId="0" borderId="8" xfId="0" applyFont="1" applyFill="1" applyBorder="1" applyAlignment="1" applyProtection="1">
      <alignment horizontal="left"/>
    </xf>
    <xf numFmtId="0" fontId="10" fillId="3" borderId="8" xfId="0" applyFont="1" applyFill="1" applyBorder="1" applyAlignment="1" applyProtection="1">
      <alignment horizontal="left" vertical="center"/>
    </xf>
    <xf numFmtId="0" fontId="23" fillId="7" borderId="1" xfId="0" applyFont="1" applyFill="1" applyBorder="1" applyAlignment="1" applyProtection="1">
      <alignment horizontal="left" vertical="center"/>
    </xf>
    <xf numFmtId="0" fontId="23" fillId="7" borderId="2" xfId="0" applyFont="1" applyFill="1" applyBorder="1" applyAlignment="1" applyProtection="1">
      <alignment horizontal="left" vertical="center"/>
    </xf>
    <xf numFmtId="0" fontId="23" fillId="7" borderId="3" xfId="0" applyFont="1" applyFill="1" applyBorder="1" applyAlignment="1" applyProtection="1">
      <alignment horizontal="left" vertical="center"/>
    </xf>
    <xf numFmtId="0" fontId="16" fillId="3" borderId="8" xfId="0" applyFont="1" applyFill="1" applyBorder="1" applyAlignment="1" applyProtection="1">
      <alignment horizontal="left" vertical="center" wrapText="1"/>
    </xf>
    <xf numFmtId="0" fontId="16" fillId="3" borderId="0" xfId="0" applyFont="1" applyFill="1" applyAlignment="1" applyProtection="1">
      <alignment horizontal="left" vertical="center" wrapText="1"/>
    </xf>
    <xf numFmtId="0" fontId="16" fillId="3" borderId="34" xfId="0" applyFont="1" applyFill="1" applyBorder="1" applyAlignment="1" applyProtection="1">
      <alignment horizontal="center"/>
    </xf>
    <xf numFmtId="0" fontId="16" fillId="3" borderId="33" xfId="0" applyFont="1" applyFill="1" applyBorder="1" applyAlignment="1" applyProtection="1">
      <alignment horizontal="center"/>
    </xf>
    <xf numFmtId="0" fontId="16" fillId="3" borderId="35" xfId="0" applyFont="1" applyFill="1" applyBorder="1" applyAlignment="1" applyProtection="1">
      <alignment horizontal="center"/>
    </xf>
    <xf numFmtId="0" fontId="12" fillId="3" borderId="36" xfId="0" applyFont="1" applyFill="1" applyBorder="1" applyAlignment="1" applyProtection="1">
      <alignment horizontal="left"/>
    </xf>
    <xf numFmtId="0" fontId="12" fillId="3" borderId="37" xfId="0" applyFont="1" applyFill="1" applyBorder="1" applyAlignment="1" applyProtection="1">
      <alignment horizontal="left"/>
    </xf>
    <xf numFmtId="0" fontId="12" fillId="3" borderId="39" xfId="0" applyFont="1" applyFill="1" applyBorder="1" applyAlignment="1" applyProtection="1">
      <alignment horizontal="left" vertical="center"/>
    </xf>
    <xf numFmtId="0" fontId="12" fillId="3" borderId="40" xfId="0" applyFont="1" applyFill="1" applyBorder="1" applyAlignment="1" applyProtection="1">
      <alignment horizontal="left" vertical="center"/>
    </xf>
    <xf numFmtId="0" fontId="12" fillId="0" borderId="34" xfId="0" applyFont="1" applyFill="1" applyBorder="1" applyAlignment="1" applyProtection="1">
      <alignment horizontal="left"/>
    </xf>
    <xf numFmtId="0" fontId="12" fillId="0" borderId="33" xfId="0" applyFont="1" applyFill="1" applyBorder="1" applyAlignment="1" applyProtection="1">
      <alignment horizontal="left"/>
    </xf>
    <xf numFmtId="0" fontId="12" fillId="0" borderId="42" xfId="0" applyFont="1" applyFill="1" applyBorder="1" applyAlignment="1" applyProtection="1">
      <alignment horizontal="left"/>
    </xf>
    <xf numFmtId="0" fontId="12" fillId="0" borderId="35" xfId="0" applyFont="1" applyFill="1" applyBorder="1" applyAlignment="1" applyProtection="1">
      <alignment horizontal="left"/>
    </xf>
    <xf numFmtId="0" fontId="16" fillId="0" borderId="34" xfId="0" applyFont="1" applyFill="1" applyBorder="1" applyAlignment="1" applyProtection="1">
      <alignment horizontal="center"/>
    </xf>
    <xf numFmtId="0" fontId="16" fillId="0" borderId="33" xfId="0" applyFont="1" applyFill="1" applyBorder="1" applyAlignment="1" applyProtection="1">
      <alignment horizontal="center"/>
    </xf>
    <xf numFmtId="0" fontId="16" fillId="0" borderId="40" xfId="0" applyFont="1" applyFill="1" applyBorder="1" applyAlignment="1" applyProtection="1">
      <alignment horizontal="center"/>
    </xf>
    <xf numFmtId="0" fontId="16" fillId="0" borderId="35" xfId="0" applyFont="1" applyFill="1" applyBorder="1" applyAlignment="1" applyProtection="1">
      <alignment horizontal="center"/>
    </xf>
    <xf numFmtId="0" fontId="16" fillId="3" borderId="34" xfId="0" applyFont="1" applyFill="1" applyBorder="1" applyAlignment="1" applyProtection="1">
      <alignment horizontal="left"/>
    </xf>
    <xf numFmtId="0" fontId="16" fillId="3" borderId="33" xfId="0" applyFont="1" applyFill="1" applyBorder="1" applyAlignment="1" applyProtection="1">
      <alignment horizontal="left"/>
    </xf>
    <xf numFmtId="0" fontId="16" fillId="3" borderId="40" xfId="0" applyFont="1" applyFill="1" applyBorder="1" applyAlignment="1" applyProtection="1">
      <alignment horizontal="left"/>
    </xf>
    <xf numFmtId="0" fontId="16" fillId="3" borderId="35" xfId="0" applyFont="1" applyFill="1" applyBorder="1" applyAlignment="1" applyProtection="1">
      <alignment horizontal="left"/>
    </xf>
    <xf numFmtId="0" fontId="16" fillId="8" borderId="0" xfId="0" applyFont="1" applyFill="1" applyBorder="1" applyAlignment="1">
      <alignment horizontal="left" vertical="top" wrapText="1"/>
    </xf>
    <xf numFmtId="0" fontId="23" fillId="7" borderId="7" xfId="0" applyFont="1" applyFill="1" applyBorder="1" applyAlignment="1">
      <alignment horizontal="left" vertical="center"/>
    </xf>
    <xf numFmtId="0" fontId="23" fillId="7" borderId="8" xfId="0" applyFont="1" applyFill="1" applyBorder="1" applyAlignment="1">
      <alignment horizontal="left" vertical="center"/>
    </xf>
    <xf numFmtId="0" fontId="23" fillId="7" borderId="9" xfId="0" applyFont="1" applyFill="1" applyBorder="1" applyAlignment="1">
      <alignment horizontal="left" vertical="center"/>
    </xf>
    <xf numFmtId="0" fontId="16" fillId="0" borderId="52" xfId="0" applyFont="1" applyFill="1" applyBorder="1" applyAlignment="1">
      <alignment horizontal="center"/>
    </xf>
    <xf numFmtId="0" fontId="16" fillId="0" borderId="51" xfId="0" applyFont="1" applyFill="1" applyBorder="1" applyAlignment="1">
      <alignment horizontal="center"/>
    </xf>
    <xf numFmtId="0" fontId="16" fillId="0" borderId="53" xfId="0" applyFont="1" applyFill="1" applyBorder="1" applyAlignment="1">
      <alignment horizontal="center"/>
    </xf>
    <xf numFmtId="0" fontId="12" fillId="0" borderId="52" xfId="0" applyFont="1" applyFill="1" applyBorder="1" applyAlignment="1">
      <alignment horizontal="left" vertical="center"/>
    </xf>
    <xf numFmtId="0" fontId="12" fillId="0" borderId="52" xfId="0" applyFont="1" applyFill="1" applyBorder="1" applyAlignment="1">
      <alignment horizontal="left" vertical="top" wrapText="1"/>
    </xf>
    <xf numFmtId="0" fontId="10" fillId="5" borderId="53" xfId="0" applyFont="1" applyFill="1" applyBorder="1" applyAlignment="1" applyProtection="1">
      <alignment horizontal="right" vertical="center"/>
      <protection locked="0"/>
    </xf>
    <xf numFmtId="0" fontId="16" fillId="8" borderId="62" xfId="0" applyFont="1" applyFill="1" applyBorder="1" applyAlignment="1">
      <alignment horizontal="left" vertical="top" wrapText="1"/>
    </xf>
    <xf numFmtId="0" fontId="16" fillId="8" borderId="63" xfId="0" applyFont="1" applyFill="1" applyBorder="1" applyAlignment="1">
      <alignment horizontal="left" vertical="top" wrapText="1"/>
    </xf>
    <xf numFmtId="0" fontId="16" fillId="8" borderId="64" xfId="0" applyFont="1" applyFill="1" applyBorder="1" applyAlignment="1">
      <alignment horizontal="left" vertical="top" wrapText="1"/>
    </xf>
    <xf numFmtId="0" fontId="16" fillId="8" borderId="65" xfId="0" applyFont="1" applyFill="1" applyBorder="1" applyAlignment="1">
      <alignment horizontal="left" vertical="top" wrapText="1"/>
    </xf>
    <xf numFmtId="0" fontId="16" fillId="8" borderId="66" xfId="0" applyFont="1" applyFill="1" applyBorder="1" applyAlignment="1">
      <alignment horizontal="left" vertical="top" wrapText="1"/>
    </xf>
    <xf numFmtId="0" fontId="16" fillId="8" borderId="67" xfId="0" applyFont="1" applyFill="1" applyBorder="1" applyAlignment="1">
      <alignment horizontal="left" vertical="top" wrapText="1"/>
    </xf>
    <xf numFmtId="0" fontId="16" fillId="8" borderId="68" xfId="0" applyFont="1" applyFill="1" applyBorder="1" applyAlignment="1">
      <alignment horizontal="left" vertical="top" wrapText="1"/>
    </xf>
    <xf numFmtId="0" fontId="16" fillId="8" borderId="69" xfId="0" applyFont="1" applyFill="1" applyBorder="1" applyAlignment="1">
      <alignment horizontal="left" vertical="top" wrapText="1"/>
    </xf>
    <xf numFmtId="0" fontId="12" fillId="3" borderId="0" xfId="0" applyFont="1" applyFill="1" applyBorder="1" applyAlignment="1">
      <alignment horizontal="left" vertical="center"/>
    </xf>
    <xf numFmtId="0" fontId="12" fillId="0" borderId="52" xfId="0" applyFont="1" applyFill="1" applyBorder="1" applyAlignment="1">
      <alignment horizontal="left"/>
    </xf>
    <xf numFmtId="0" fontId="12" fillId="0" borderId="51" xfId="0" applyFont="1" applyFill="1" applyBorder="1" applyAlignment="1">
      <alignment horizontal="left"/>
    </xf>
    <xf numFmtId="0" fontId="16" fillId="0" borderId="0" xfId="0" applyFont="1" applyAlignment="1" applyProtection="1">
      <alignment horizontal="left" vertical="top" wrapText="1"/>
    </xf>
    <xf numFmtId="0" fontId="16" fillId="0" borderId="0" xfId="0" applyFont="1" applyAlignment="1" applyProtection="1">
      <alignment horizontal="left" wrapText="1"/>
    </xf>
    <xf numFmtId="0" fontId="16" fillId="0" borderId="0" xfId="0" applyFont="1" applyAlignment="1" applyProtection="1">
      <alignment horizontal="left" vertical="top"/>
    </xf>
    <xf numFmtId="0" fontId="12" fillId="4" borderId="28" xfId="0" applyFont="1" applyFill="1" applyBorder="1" applyAlignment="1" applyProtection="1">
      <alignment horizontal="center" vertical="center"/>
    </xf>
    <xf numFmtId="0" fontId="12" fillId="4" borderId="29" xfId="0" applyFont="1" applyFill="1" applyBorder="1" applyAlignment="1" applyProtection="1">
      <alignment horizontal="center" vertical="center"/>
    </xf>
    <xf numFmtId="0" fontId="1" fillId="3" borderId="0" xfId="0" applyFont="1" applyFill="1" applyAlignment="1">
      <alignment horizontal="left" vertical="top" wrapText="1"/>
    </xf>
  </cellXfs>
  <cellStyles count="5">
    <cellStyle name="Lien hypertexte" xfId="3" builtinId="8" hidden="1"/>
    <cellStyle name="Lien hypertexte visité" xfId="4" builtinId="9" hidden="1"/>
    <cellStyle name="Milliers" xfId="1" builtinId="3"/>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80"/>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Répartition des GES selon le mode de transport</a:t>
            </a:r>
          </a:p>
        </c:rich>
      </c:tx>
      <c:layout>
        <c:manualLayout>
          <c:xMode val="edge"/>
          <c:yMode val="edge"/>
          <c:x val="9.292888050769943E-2"/>
          <c:y val="4.7311815494681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6"/>
              </a:solidFill>
              <a:ln w="19050">
                <a:solidFill>
                  <a:schemeClr val="lt1"/>
                </a:solidFill>
              </a:ln>
              <a:effectLst/>
            </c:spPr>
          </c:dPt>
          <c:dPt>
            <c:idx val="1"/>
            <c:bubble3D val="0"/>
            <c:spPr>
              <a:solidFill>
                <a:schemeClr val="accent5"/>
              </a:solidFill>
              <a:ln w="19050">
                <a:solidFill>
                  <a:schemeClr val="lt1"/>
                </a:solidFill>
              </a:ln>
              <a:effectLst/>
            </c:spPr>
          </c:dPt>
          <c:dPt>
            <c:idx val="2"/>
            <c:bubble3D val="0"/>
            <c:spPr>
              <a:solidFill>
                <a:schemeClr val="accent4"/>
              </a:solidFill>
              <a:ln w="19050">
                <a:solidFill>
                  <a:schemeClr val="lt1"/>
                </a:solidFill>
              </a:ln>
              <a:effectLst/>
            </c:spPr>
          </c:dPt>
          <c:dPt>
            <c:idx val="3"/>
            <c:bubble3D val="0"/>
            <c:spPr>
              <a:solidFill>
                <a:schemeClr val="accent6">
                  <a:lumMod val="60000"/>
                </a:schemeClr>
              </a:solidFill>
              <a:ln w="19050">
                <a:solidFill>
                  <a:schemeClr val="lt1"/>
                </a:solidFill>
              </a:ln>
              <a:effectLst/>
            </c:spPr>
          </c:dPt>
          <c:dPt>
            <c:idx val="4"/>
            <c:bubble3D val="0"/>
            <c:spPr>
              <a:solidFill>
                <a:schemeClr val="accent5">
                  <a:lumMod val="60000"/>
                </a:schemeClr>
              </a:solidFill>
              <a:ln w="19050">
                <a:solidFill>
                  <a:schemeClr val="lt1"/>
                </a:solidFill>
              </a:ln>
              <a:effectLst/>
            </c:spPr>
          </c:dPt>
          <c:dPt>
            <c:idx val="5"/>
            <c:bubble3D val="0"/>
            <c:spPr>
              <a:solidFill>
                <a:schemeClr val="accent4">
                  <a:lumMod val="60000"/>
                </a:schemeClr>
              </a:solidFill>
              <a:ln w="19050">
                <a:solidFill>
                  <a:schemeClr val="lt1"/>
                </a:solidFill>
              </a:ln>
              <a:effectLst/>
            </c:spPr>
          </c:dPt>
          <c:dPt>
            <c:idx val="6"/>
            <c:bubble3D val="0"/>
            <c:spPr>
              <a:solidFill>
                <a:schemeClr val="accent6">
                  <a:lumMod val="80000"/>
                  <a:lumOff val="20000"/>
                </a:schemeClr>
              </a:solidFill>
              <a:ln w="19050">
                <a:solidFill>
                  <a:schemeClr val="lt1"/>
                </a:solidFill>
              </a:ln>
              <a:effectLst/>
            </c:spPr>
          </c:dPt>
          <c:dPt>
            <c:idx val="7"/>
            <c:bubble3D val="0"/>
            <c:spPr>
              <a:solidFill>
                <a:schemeClr val="accent5">
                  <a:lumMod val="80000"/>
                  <a:lumOff val="20000"/>
                </a:schemeClr>
              </a:solidFill>
              <a:ln w="19050">
                <a:solidFill>
                  <a:schemeClr val="lt1"/>
                </a:solidFill>
              </a:ln>
              <a:effectLst/>
            </c:spPr>
          </c:dPt>
          <c:dPt>
            <c:idx val="8"/>
            <c:bubble3D val="0"/>
            <c:spPr>
              <a:solidFill>
                <a:schemeClr val="accent4">
                  <a:lumMod val="80000"/>
                  <a:lumOff val="20000"/>
                </a:schemeClr>
              </a:solidFill>
              <a:ln w="19050">
                <a:solidFill>
                  <a:schemeClr val="lt1"/>
                </a:solidFill>
              </a:ln>
              <a:effectLst/>
            </c:spPr>
          </c:dPt>
          <c:dPt>
            <c:idx val="9"/>
            <c:bubble3D val="0"/>
            <c:spPr>
              <a:solidFill>
                <a:schemeClr val="accent6">
                  <a:lumMod val="8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Bilan!$B$9:$B$18</c:f>
              <c:strCache>
                <c:ptCount val="10"/>
                <c:pt idx="0">
                  <c:v>Métro</c:v>
                </c:pt>
                <c:pt idx="1">
                  <c:v>Marche ou vélo</c:v>
                </c:pt>
                <c:pt idx="2">
                  <c:v>Autobus</c:v>
                </c:pt>
                <c:pt idx="3">
                  <c:v>Train</c:v>
                </c:pt>
                <c:pt idx="4">
                  <c:v>Voiture</c:v>
                </c:pt>
                <c:pt idx="5">
                  <c:v>Covoiturage</c:v>
                </c:pt>
                <c:pt idx="6">
                  <c:v>Camion léger</c:v>
                </c:pt>
                <c:pt idx="7">
                  <c:v>Camion lourd</c:v>
                </c:pt>
                <c:pt idx="8">
                  <c:v>Avion</c:v>
                </c:pt>
                <c:pt idx="9">
                  <c:v>Motocylette</c:v>
                </c:pt>
              </c:strCache>
            </c:strRef>
          </c:cat>
          <c:val>
            <c:numRef>
              <c:f>Bilan!$D$9:$D$18</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420A-474E-9833-58FE4DB33AC4}"/>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a:t>Répartition des GES selon la source d'émission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(Bilan!$B$8,Bilan!$B$21,Bilan!$B$24,Bilan!$B$30)</c:f>
              <c:strCache>
                <c:ptCount val="4"/>
                <c:pt idx="0">
                  <c:v>Transport</c:v>
                </c:pt>
                <c:pt idx="1">
                  <c:v>Nourriture</c:v>
                </c:pt>
                <c:pt idx="2">
                  <c:v>Matières résiduelles</c:v>
                </c:pt>
                <c:pt idx="3">
                  <c:v>Bâtiments</c:v>
                </c:pt>
              </c:strCache>
            </c:strRef>
          </c:cat>
          <c:val>
            <c:numRef>
              <c:f>(Bilan!$D$19,Bilan!$D$22,Bilan!$D$28,Bilan!$D$33)</c:f>
              <c:numCache>
                <c:formatCode>#,##0.00</c:formatCode>
                <c:ptCount val="4"/>
                <c:pt idx="0">
                  <c:v>0</c:v>
                </c:pt>
                <c:pt idx="1">
                  <c:v>0</c:v>
                </c:pt>
                <c:pt idx="2">
                  <c:v>0</c:v>
                </c:pt>
                <c:pt idx="3">
                  <c:v>0</c:v>
                </c:pt>
              </c:numCache>
            </c:numRef>
          </c:val>
          <c:extLst>
            <c:ext xmlns:c16="http://schemas.microsoft.com/office/drawing/2014/chart" uri="{C3380CC4-5D6E-409C-BE32-E72D297353CC}">
              <c16:uniqueId val="{00000008-7A7A-4AB6-BD20-83722DB1C64D}"/>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92531</xdr:colOff>
      <xdr:row>6</xdr:row>
      <xdr:rowOff>121227</xdr:rowOff>
    </xdr:from>
    <xdr:to>
      <xdr:col>5</xdr:col>
      <xdr:colOff>226137</xdr:colOff>
      <xdr:row>9</xdr:row>
      <xdr:rowOff>305318</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8940" y="1298863"/>
          <a:ext cx="1813469" cy="739139"/>
        </a:xfrm>
        <a:prstGeom prst="rect">
          <a:avLst/>
        </a:prstGeom>
      </xdr:spPr>
    </xdr:pic>
    <xdr:clientData/>
  </xdr:twoCellAnchor>
  <xdr:twoCellAnchor editAs="oneCell">
    <xdr:from>
      <xdr:col>3</xdr:col>
      <xdr:colOff>181841</xdr:colOff>
      <xdr:row>1</xdr:row>
      <xdr:rowOff>120536</xdr:rowOff>
    </xdr:from>
    <xdr:to>
      <xdr:col>5</xdr:col>
      <xdr:colOff>36406</xdr:colOff>
      <xdr:row>5</xdr:row>
      <xdr:rowOff>121037</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58250" y="302377"/>
          <a:ext cx="1534428" cy="736524"/>
        </a:xfrm>
        <a:prstGeom prst="rect">
          <a:avLst/>
        </a:prstGeom>
      </xdr:spPr>
    </xdr:pic>
    <xdr:clientData/>
  </xdr:twoCellAnchor>
  <xdr:twoCellAnchor editAs="oneCell">
    <xdr:from>
      <xdr:col>3</xdr:col>
      <xdr:colOff>572970</xdr:colOff>
      <xdr:row>13</xdr:row>
      <xdr:rowOff>143626</xdr:rowOff>
    </xdr:from>
    <xdr:to>
      <xdr:col>4</xdr:col>
      <xdr:colOff>756807</xdr:colOff>
      <xdr:row>17</xdr:row>
      <xdr:rowOff>25112</xdr:rowOff>
    </xdr:to>
    <xdr:pic>
      <xdr:nvPicPr>
        <xdr:cNvPr id="6" name="Image 5" descr="Résultats de recherche d'images pour « fondation alcoa »"/>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69345" y="3305926"/>
          <a:ext cx="1022037" cy="9292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43295</xdr:colOff>
      <xdr:row>5</xdr:row>
      <xdr:rowOff>86590</xdr:rowOff>
    </xdr:from>
    <xdr:to>
      <xdr:col>9</xdr:col>
      <xdr:colOff>744681</xdr:colOff>
      <xdr:row>20</xdr:row>
      <xdr:rowOff>17318</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51953</xdr:colOff>
      <xdr:row>20</xdr:row>
      <xdr:rowOff>65809</xdr:rowOff>
    </xdr:from>
    <xdr:to>
      <xdr:col>9</xdr:col>
      <xdr:colOff>744680</xdr:colOff>
      <xdr:row>34</xdr:row>
      <xdr:rowOff>103909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1</xdr:row>
      <xdr:rowOff>400050</xdr:rowOff>
    </xdr:from>
    <xdr:to>
      <xdr:col>1</xdr:col>
      <xdr:colOff>904875</xdr:colOff>
      <xdr:row>2</xdr:row>
      <xdr:rowOff>0</xdr:rowOff>
    </xdr:to>
    <xdr:pic>
      <xdr:nvPicPr>
        <xdr:cNvPr id="14568" name="Image 2" descr="FAQDD_Cou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400050"/>
          <a:ext cx="676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228600</xdr:colOff>
      <xdr:row>1</xdr:row>
      <xdr:rowOff>400050</xdr:rowOff>
    </xdr:from>
    <xdr:to>
      <xdr:col>1</xdr:col>
      <xdr:colOff>2533650</xdr:colOff>
      <xdr:row>2</xdr:row>
      <xdr:rowOff>0</xdr:rowOff>
    </xdr:to>
    <xdr:pic>
      <xdr:nvPicPr>
        <xdr:cNvPr id="14569" name="Image 2" descr="FAQDD_Cou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400050"/>
          <a:ext cx="2305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chniqu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Technique">
      <a:majorFont>
        <a:latin typeface="Franklin Gothic Book"/>
        <a:ea typeface=""/>
        <a:cs typeface=""/>
        <a:font script="Jpan" typeface="ＭＳ Ｐゴシック"/>
        <a:font script="Hang" typeface="HY견고딕"/>
        <a:font script="Hans" typeface="宋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HGｺﾞｼｯｸM"/>
        <a:font script="Hang" typeface="HY중고딕"/>
        <a:font script="Hans" typeface="黑体"/>
        <a:font script="Hant" typeface="微軟正黑體"/>
        <a:font script="Arab" typeface="Tahoma"/>
        <a:font script="Hebr" typeface="Levenim MT"/>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Technique">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abSelected="1" workbookViewId="0">
      <selection activeCell="A2" sqref="A2:B6"/>
    </sheetView>
  </sheetViews>
  <sheetFormatPr baseColWidth="10" defaultColWidth="10.875" defaultRowHeight="14.25"/>
  <cols>
    <col min="1" max="1" width="59.875" style="1" customWidth="1"/>
    <col min="2" max="2" width="48.5" style="1" customWidth="1"/>
    <col min="3" max="16384" width="10.875" style="1"/>
  </cols>
  <sheetData>
    <row r="1" spans="1:4" ht="15.75">
      <c r="A1" s="143" t="s">
        <v>67</v>
      </c>
      <c r="B1" s="143"/>
    </row>
    <row r="2" spans="1:4" ht="15" customHeight="1">
      <c r="A2" s="144" t="s">
        <v>133</v>
      </c>
      <c r="B2" s="145"/>
    </row>
    <row r="3" spans="1:4">
      <c r="A3" s="145"/>
      <c r="B3" s="145"/>
    </row>
    <row r="4" spans="1:4">
      <c r="A4" s="145"/>
      <c r="B4" s="145"/>
    </row>
    <row r="5" spans="1:4">
      <c r="A5" s="145"/>
      <c r="B5" s="145"/>
    </row>
    <row r="6" spans="1:4" ht="20.25" customHeight="1">
      <c r="A6" s="145"/>
      <c r="B6" s="145"/>
    </row>
    <row r="7" spans="1:4" ht="15" customHeight="1">
      <c r="A7" s="144" t="s">
        <v>129</v>
      </c>
      <c r="B7" s="145"/>
    </row>
    <row r="8" spans="1:4">
      <c r="A8" s="145"/>
      <c r="B8" s="145"/>
    </row>
    <row r="9" spans="1:4">
      <c r="A9" s="145"/>
      <c r="B9" s="145"/>
    </row>
    <row r="10" spans="1:4" ht="36.75" customHeight="1">
      <c r="A10" s="145"/>
      <c r="B10" s="145"/>
    </row>
    <row r="11" spans="1:4" ht="16.5" customHeight="1">
      <c r="A11" s="210" t="s">
        <v>150</v>
      </c>
      <c r="B11" s="145"/>
    </row>
    <row r="12" spans="1:4" ht="31.5" customHeight="1">
      <c r="A12" s="145"/>
      <c r="B12" s="145"/>
      <c r="D12" s="1" t="s">
        <v>126</v>
      </c>
    </row>
    <row r="13" spans="1:4" ht="28.5" customHeight="1">
      <c r="A13" s="142" t="s">
        <v>130</v>
      </c>
      <c r="B13" s="142"/>
    </row>
    <row r="14" spans="1:4" ht="15.75">
      <c r="A14" s="143" t="s">
        <v>42</v>
      </c>
      <c r="B14" s="143"/>
    </row>
    <row r="15" spans="1:4">
      <c r="A15" s="144" t="s">
        <v>131</v>
      </c>
      <c r="B15" s="145"/>
      <c r="D15"/>
    </row>
    <row r="16" spans="1:4">
      <c r="A16" s="145"/>
      <c r="B16" s="145"/>
    </row>
    <row r="17" spans="1:2" ht="39.75" customHeight="1">
      <c r="A17" s="145"/>
      <c r="B17" s="145"/>
    </row>
    <row r="18" spans="1:2" ht="15.75">
      <c r="A18" s="143" t="s">
        <v>111</v>
      </c>
      <c r="B18" s="143"/>
    </row>
    <row r="19" spans="1:2" ht="92.25" customHeight="1">
      <c r="A19" s="140" t="s">
        <v>132</v>
      </c>
      <c r="B19" s="141"/>
    </row>
  </sheetData>
  <sheetProtection algorithmName="SHA-512" hashValue="CmQ+JVp1z4QAAMXYCvCWwAzZwSVd8F8kYFNTvo0yIyzjgkD+bzbLAjYASayfNEMojFjuqqAaPs39oMcYS9onCQ==" saltValue="iyeVCKB3EKiRJwBJWhXpJA==" spinCount="100000" sheet="1" objects="1" scenarios="1"/>
  <customSheetViews>
    <customSheetView guid="{3F4C1ECA-81C9-8545-AD19-196FBA98CB1C}">
      <selection activeCell="A2" sqref="A2:B6"/>
      <pageMargins left="0.7" right="0.7" top="0.75" bottom="0.75" header="0.3" footer="0.3"/>
      <pageSetup orientation="portrait" r:id="rId1"/>
    </customSheetView>
  </customSheetViews>
  <mergeCells count="9">
    <mergeCell ref="A19:B19"/>
    <mergeCell ref="A13:B13"/>
    <mergeCell ref="A1:B1"/>
    <mergeCell ref="A14:B14"/>
    <mergeCell ref="A18:B18"/>
    <mergeCell ref="A15:B17"/>
    <mergeCell ref="A11:B12"/>
    <mergeCell ref="A7:B10"/>
    <mergeCell ref="A2:B6"/>
  </mergeCell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P316"/>
  <sheetViews>
    <sheetView zoomScale="110" zoomScaleNormal="110" zoomScalePageLayoutView="110" workbookViewId="0">
      <pane ySplit="7" topLeftCell="A8" activePane="bottomLeft" state="frozen"/>
      <selection pane="bottomLeft" activeCell="B4" sqref="B4:O4"/>
    </sheetView>
  </sheetViews>
  <sheetFormatPr baseColWidth="10" defaultColWidth="10.875" defaultRowHeight="12.75"/>
  <cols>
    <col min="1" max="1" width="1.375" style="123" customWidth="1"/>
    <col min="2" max="2" width="30.375" style="123" customWidth="1"/>
    <col min="3" max="3" width="23.625" style="123" customWidth="1"/>
    <col min="4" max="4" width="10.75" style="123" customWidth="1"/>
    <col min="5" max="10" width="5.5" style="123" customWidth="1"/>
    <col min="11" max="11" width="6.875" style="123" customWidth="1"/>
    <col min="12" max="14" width="5.5" style="123" customWidth="1"/>
    <col min="15" max="15" width="17.375" style="123" customWidth="1"/>
    <col min="16" max="16384" width="10.875" style="123"/>
  </cols>
  <sheetData>
    <row r="1" spans="2:16" ht="28.5" customHeight="1">
      <c r="B1" s="149" t="s">
        <v>147</v>
      </c>
      <c r="C1" s="149"/>
      <c r="D1" s="149"/>
      <c r="E1" s="149"/>
      <c r="F1" s="149"/>
      <c r="G1" s="149"/>
      <c r="H1" s="149"/>
      <c r="I1" s="149"/>
      <c r="J1" s="149"/>
      <c r="K1" s="149"/>
      <c r="L1" s="149"/>
      <c r="M1" s="149"/>
      <c r="N1" s="149"/>
      <c r="O1" s="149"/>
    </row>
    <row r="2" spans="2:16" ht="54" customHeight="1">
      <c r="B2" s="149" t="s">
        <v>143</v>
      </c>
      <c r="C2" s="149"/>
      <c r="D2" s="149"/>
      <c r="E2" s="149"/>
      <c r="F2" s="149"/>
      <c r="G2" s="149"/>
      <c r="H2" s="149"/>
      <c r="I2" s="149"/>
      <c r="J2" s="149"/>
      <c r="K2" s="149"/>
      <c r="L2" s="149"/>
      <c r="M2" s="149"/>
      <c r="N2" s="149"/>
      <c r="O2" s="149"/>
    </row>
    <row r="3" spans="2:16" ht="29.25" customHeight="1">
      <c r="B3" s="149" t="s">
        <v>146</v>
      </c>
      <c r="C3" s="149"/>
      <c r="D3" s="149"/>
      <c r="E3" s="149"/>
      <c r="F3" s="149"/>
      <c r="G3" s="149"/>
      <c r="H3" s="149"/>
      <c r="I3" s="149"/>
      <c r="J3" s="149"/>
      <c r="K3" s="149"/>
      <c r="L3" s="149"/>
      <c r="M3" s="149"/>
      <c r="N3" s="149"/>
      <c r="O3" s="149"/>
    </row>
    <row r="4" spans="2:16" ht="17.25" customHeight="1">
      <c r="B4" s="149" t="s">
        <v>142</v>
      </c>
      <c r="C4" s="149"/>
      <c r="D4" s="149"/>
      <c r="E4" s="149"/>
      <c r="F4" s="149"/>
      <c r="G4" s="149"/>
      <c r="H4" s="149"/>
      <c r="I4" s="149"/>
      <c r="J4" s="149"/>
      <c r="K4" s="149"/>
      <c r="L4" s="149"/>
      <c r="M4" s="149"/>
      <c r="N4" s="149"/>
      <c r="O4" s="149"/>
    </row>
    <row r="5" spans="2:16" ht="16.5" customHeight="1" thickBot="1">
      <c r="B5" s="150" t="s">
        <v>149</v>
      </c>
      <c r="C5" s="150"/>
      <c r="D5" s="150"/>
      <c r="E5" s="150"/>
      <c r="F5" s="150"/>
      <c r="G5" s="150"/>
      <c r="H5" s="150"/>
      <c r="I5" s="150"/>
      <c r="J5" s="150"/>
      <c r="K5" s="150"/>
      <c r="L5" s="150"/>
      <c r="M5" s="150"/>
      <c r="N5" s="150"/>
      <c r="O5" s="150"/>
    </row>
    <row r="6" spans="2:16" ht="17.25" customHeight="1" thickBot="1">
      <c r="B6" s="146" t="s">
        <v>28</v>
      </c>
      <c r="C6" s="147"/>
      <c r="D6" s="147"/>
      <c r="E6" s="147"/>
      <c r="F6" s="147"/>
      <c r="G6" s="147"/>
      <c r="H6" s="147"/>
      <c r="I6" s="147"/>
      <c r="J6" s="147"/>
      <c r="K6" s="147"/>
      <c r="L6" s="147"/>
      <c r="M6" s="147"/>
      <c r="N6" s="147"/>
      <c r="O6" s="148"/>
      <c r="P6" s="124"/>
    </row>
    <row r="7" spans="2:16" ht="99.75" customHeight="1">
      <c r="B7" s="125" t="s">
        <v>145</v>
      </c>
      <c r="C7" s="126" t="s">
        <v>68</v>
      </c>
      <c r="D7" s="126" t="s">
        <v>144</v>
      </c>
      <c r="E7" s="127" t="s">
        <v>58</v>
      </c>
      <c r="F7" s="127" t="s">
        <v>59</v>
      </c>
      <c r="G7" s="127" t="s">
        <v>60</v>
      </c>
      <c r="H7" s="127" t="s">
        <v>61</v>
      </c>
      <c r="I7" s="127" t="s">
        <v>62</v>
      </c>
      <c r="J7" s="127" t="s">
        <v>63</v>
      </c>
      <c r="K7" s="128" t="s">
        <v>110</v>
      </c>
      <c r="L7" s="127" t="s">
        <v>64</v>
      </c>
      <c r="M7" s="127" t="s">
        <v>65</v>
      </c>
      <c r="N7" s="127" t="s">
        <v>66</v>
      </c>
      <c r="O7" s="129" t="s">
        <v>136</v>
      </c>
      <c r="P7" s="124"/>
    </row>
    <row r="8" spans="2:16">
      <c r="B8" s="130"/>
      <c r="C8" s="131"/>
      <c r="D8" s="131"/>
      <c r="E8" s="131"/>
      <c r="F8" s="131"/>
      <c r="G8" s="131"/>
      <c r="H8" s="131"/>
      <c r="I8" s="131"/>
      <c r="J8" s="131"/>
      <c r="K8" s="131"/>
      <c r="L8" s="131"/>
      <c r="M8" s="131"/>
      <c r="N8" s="132"/>
      <c r="O8" s="133">
        <f>((E8*Références!$D$11)+(Transports!G8*Références!$D$13)+(H8*Références!$D$14)+(I8*Références!$D$7)+(Transports!J8*Références!$D$12)+(K8*Références!$D$9)+(L8*Références!$D$10)+(M8*Références!$D$15)+(N8*Références!$D$8))</f>
        <v>0</v>
      </c>
    </row>
    <row r="9" spans="2:16">
      <c r="B9" s="130"/>
      <c r="C9" s="131"/>
      <c r="D9" s="131"/>
      <c r="E9" s="131"/>
      <c r="F9" s="131"/>
      <c r="G9" s="131"/>
      <c r="H9" s="131"/>
      <c r="I9" s="131"/>
      <c r="J9" s="131"/>
      <c r="K9" s="131"/>
      <c r="L9" s="131"/>
      <c r="M9" s="131"/>
      <c r="N9" s="132"/>
      <c r="O9" s="133">
        <f>((E9*Références!$D$11)+(Transports!G9*Références!$D$13)+(H9*Références!$D$14)+(I9*Références!$D$7)+(Transports!J9*Références!$D$12)+(K9*Références!$D$9)+(L9*Références!$D$10)+(M9*Références!$D$15)+(N9*Références!$D$8))</f>
        <v>0</v>
      </c>
    </row>
    <row r="10" spans="2:16">
      <c r="B10" s="130"/>
      <c r="C10" s="131"/>
      <c r="D10" s="131"/>
      <c r="E10" s="131"/>
      <c r="F10" s="131"/>
      <c r="G10" s="131"/>
      <c r="H10" s="131"/>
      <c r="I10" s="131"/>
      <c r="J10" s="131"/>
      <c r="K10" s="131"/>
      <c r="L10" s="131"/>
      <c r="M10" s="131"/>
      <c r="N10" s="132"/>
      <c r="O10" s="133">
        <f>((E10*Références!$D$11)+(Transports!G10*Références!$D$13)+(H10*Références!$D$14)+(I10*Références!$D$7)+(Transports!J10*Références!$D$12)+(K10*Références!$D$9)+(L10*Références!$D$10)+(M10*Références!$D$15)+(N10*Références!$D$8))</f>
        <v>0</v>
      </c>
    </row>
    <row r="11" spans="2:16">
      <c r="B11" s="130"/>
      <c r="C11" s="131"/>
      <c r="D11" s="131"/>
      <c r="E11" s="131"/>
      <c r="F11" s="131"/>
      <c r="G11" s="131"/>
      <c r="H11" s="131"/>
      <c r="I11" s="131"/>
      <c r="J11" s="131"/>
      <c r="K11" s="131"/>
      <c r="L11" s="131"/>
      <c r="M11" s="131"/>
      <c r="N11" s="132"/>
      <c r="O11" s="133">
        <f>((E11*Références!$D$11)+(Transports!G11*Références!$D$13)+(H11*Références!$D$14)+(I11*Références!$D$7)+(Transports!J11*Références!$D$12)+(K11*Références!$D$9)+(L11*Références!$D$10)+(M11*Références!$D$15)+(N11*Références!$D$8))</f>
        <v>0</v>
      </c>
    </row>
    <row r="12" spans="2:16">
      <c r="B12" s="130"/>
      <c r="C12" s="131"/>
      <c r="D12" s="131"/>
      <c r="E12" s="131"/>
      <c r="F12" s="131"/>
      <c r="G12" s="131"/>
      <c r="H12" s="131"/>
      <c r="I12" s="131"/>
      <c r="J12" s="131"/>
      <c r="K12" s="131"/>
      <c r="L12" s="131"/>
      <c r="M12" s="131"/>
      <c r="N12" s="132"/>
      <c r="O12" s="133">
        <f>((E12*Références!$D$11)+(Transports!G12*Références!$D$13)+(H12*Références!$D$14)+(I12*Références!$D$7)+(Transports!J12*Références!$D$12)+(K12*Références!$D$9)+(L12*Références!$D$10)+(M12*Références!$D$15)+(N12*Références!$D$8))</f>
        <v>0</v>
      </c>
    </row>
    <row r="13" spans="2:16">
      <c r="B13" s="130"/>
      <c r="C13" s="131"/>
      <c r="D13" s="131"/>
      <c r="E13" s="131"/>
      <c r="F13" s="131"/>
      <c r="G13" s="131"/>
      <c r="H13" s="131"/>
      <c r="I13" s="131"/>
      <c r="J13" s="131"/>
      <c r="K13" s="131"/>
      <c r="L13" s="131"/>
      <c r="M13" s="131"/>
      <c r="N13" s="132"/>
      <c r="O13" s="133">
        <f>((E13*Références!$D$11)+(Transports!G13*Références!$D$13)+(H13*Références!$D$14)+(I13*Références!$D$7)+(Transports!J13*Références!$D$12)+(K13*Références!$D$9)+(L13*Références!$D$10)+(M13*Références!$D$15)+(N13*Références!$D$8))</f>
        <v>0</v>
      </c>
    </row>
    <row r="14" spans="2:16">
      <c r="B14" s="130"/>
      <c r="C14" s="131"/>
      <c r="D14" s="131"/>
      <c r="E14" s="131"/>
      <c r="F14" s="131"/>
      <c r="G14" s="131"/>
      <c r="H14" s="131"/>
      <c r="I14" s="131"/>
      <c r="J14" s="131"/>
      <c r="K14" s="131"/>
      <c r="L14" s="131"/>
      <c r="M14" s="131"/>
      <c r="N14" s="132"/>
      <c r="O14" s="133">
        <f>((E14*Références!$D$11)+(Transports!G14*Références!$D$13)+(H14*Références!$D$14)+(I14*Références!$D$7)+(Transports!J14*Références!$D$12)+(K14*Références!$D$9)+(L14*Références!$D$10)+(M14*Références!$D$15)+(N14*Références!$D$8))</f>
        <v>0</v>
      </c>
    </row>
    <row r="15" spans="2:16">
      <c r="B15" s="130"/>
      <c r="C15" s="131"/>
      <c r="D15" s="131"/>
      <c r="E15" s="131"/>
      <c r="F15" s="131"/>
      <c r="G15" s="131"/>
      <c r="H15" s="131"/>
      <c r="I15" s="131"/>
      <c r="J15" s="131"/>
      <c r="K15" s="131"/>
      <c r="L15" s="131"/>
      <c r="M15" s="131"/>
      <c r="N15" s="132"/>
      <c r="O15" s="133">
        <f>((E15*Références!$D$11)+(Transports!G15*Références!$D$13)+(H15*Références!$D$14)+(I15*Références!$D$7)+(Transports!J15*Références!$D$12)+(K15*Références!$D$9)+(L15*Références!$D$10)+(M15*Références!$D$15)+(N15*Références!$D$8))</f>
        <v>0</v>
      </c>
    </row>
    <row r="16" spans="2:16">
      <c r="B16" s="130"/>
      <c r="C16" s="131"/>
      <c r="D16" s="131"/>
      <c r="E16" s="131"/>
      <c r="F16" s="131"/>
      <c r="G16" s="131"/>
      <c r="H16" s="131"/>
      <c r="I16" s="131"/>
      <c r="J16" s="131"/>
      <c r="K16" s="131"/>
      <c r="L16" s="131"/>
      <c r="M16" s="131"/>
      <c r="N16" s="132"/>
      <c r="O16" s="133">
        <f>((E16*Références!$D$11)+(Transports!G16*Références!$D$13)+(H16*Références!$D$14)+(I16*Références!$D$7)+(Transports!J16*Références!$D$12)+(K16*Références!$D$9)+(L16*Références!$D$10)+(M16*Références!$D$15)+(N16*Références!$D$8))</f>
        <v>0</v>
      </c>
    </row>
    <row r="17" spans="2:15">
      <c r="B17" s="130"/>
      <c r="C17" s="131"/>
      <c r="D17" s="131"/>
      <c r="E17" s="131"/>
      <c r="F17" s="131"/>
      <c r="G17" s="131"/>
      <c r="H17" s="131"/>
      <c r="I17" s="131"/>
      <c r="J17" s="131"/>
      <c r="K17" s="131"/>
      <c r="L17" s="131"/>
      <c r="M17" s="131"/>
      <c r="N17" s="132"/>
      <c r="O17" s="133">
        <f>((E17*Références!$D$11)+(Transports!G17*Références!$D$13)+(H17*Références!$D$14)+(I17*Références!$D$7)+(Transports!J17*Références!$D$12)+(K17*Références!$D$9)+(L17*Références!$D$10)+(M17*Références!$D$15)+(N17*Références!$D$8))</f>
        <v>0</v>
      </c>
    </row>
    <row r="18" spans="2:15">
      <c r="B18" s="130"/>
      <c r="C18" s="131"/>
      <c r="D18" s="131"/>
      <c r="E18" s="131"/>
      <c r="F18" s="131"/>
      <c r="G18" s="131"/>
      <c r="H18" s="131"/>
      <c r="I18" s="131"/>
      <c r="J18" s="131"/>
      <c r="K18" s="131"/>
      <c r="L18" s="131"/>
      <c r="M18" s="131"/>
      <c r="N18" s="132"/>
      <c r="O18" s="133">
        <f>((E18*Références!$D$11)+(Transports!G18*Références!$D$13)+(H18*Références!$D$14)+(I18*Références!$D$7)+(Transports!J18*Références!$D$12)+(K18*Références!$D$9)+(L18*Références!$D$10)+(M18*Références!$D$15)+(N18*Références!$D$8))</f>
        <v>0</v>
      </c>
    </row>
    <row r="19" spans="2:15">
      <c r="B19" s="130"/>
      <c r="C19" s="131"/>
      <c r="D19" s="131"/>
      <c r="E19" s="131"/>
      <c r="F19" s="131"/>
      <c r="G19" s="131"/>
      <c r="H19" s="131"/>
      <c r="I19" s="131"/>
      <c r="J19" s="131"/>
      <c r="K19" s="131"/>
      <c r="L19" s="131"/>
      <c r="M19" s="131"/>
      <c r="N19" s="132"/>
      <c r="O19" s="133">
        <f>((E19*Références!$D$11)+(Transports!G19*Références!$D$13)+(H19*Références!$D$14)+(I19*Références!$D$7)+(Transports!J19*Références!$D$12)+(K19*Références!$D$9)+(L19*Références!$D$10)+(M19*Références!$D$15)+(N19*Références!$D$8))</f>
        <v>0</v>
      </c>
    </row>
    <row r="20" spans="2:15">
      <c r="B20" s="130"/>
      <c r="C20" s="131"/>
      <c r="D20" s="131"/>
      <c r="E20" s="131"/>
      <c r="F20" s="131"/>
      <c r="G20" s="131"/>
      <c r="H20" s="131"/>
      <c r="I20" s="131"/>
      <c r="J20" s="131"/>
      <c r="K20" s="131"/>
      <c r="L20" s="131"/>
      <c r="M20" s="131"/>
      <c r="N20" s="131"/>
      <c r="O20" s="133">
        <f>((E20*Références!$D$11)+(Transports!G20*Références!$D$13)+(H20*Références!$D$14)+(I20*Références!$D$7)+(Transports!J20*Références!$D$12)+(K20*Références!$D$9)+(L20*Références!$D$10)+(M20*Références!$D$15)+(N20*Références!$D$8))</f>
        <v>0</v>
      </c>
    </row>
    <row r="21" spans="2:15">
      <c r="B21" s="130"/>
      <c r="C21" s="131"/>
      <c r="D21" s="131"/>
      <c r="E21" s="131"/>
      <c r="F21" s="131"/>
      <c r="G21" s="131"/>
      <c r="H21" s="131"/>
      <c r="I21" s="131"/>
      <c r="J21" s="131"/>
      <c r="K21" s="131"/>
      <c r="L21" s="131"/>
      <c r="M21" s="131"/>
      <c r="N21" s="131"/>
      <c r="O21" s="133">
        <f>((E21*Références!$D$11)+(Transports!G21*Références!$D$13)+(H21*Références!$D$14)+(I21*Références!$D$7)+(Transports!J21*Références!$D$12)+(K21*Références!$D$9)+(L21*Références!$D$10)+(M21*Références!$D$15)+(N21*Références!$D$8))</f>
        <v>0</v>
      </c>
    </row>
    <row r="22" spans="2:15">
      <c r="B22" s="130"/>
      <c r="C22" s="131"/>
      <c r="D22" s="131"/>
      <c r="E22" s="131"/>
      <c r="F22" s="131"/>
      <c r="G22" s="131"/>
      <c r="H22" s="131"/>
      <c r="I22" s="131"/>
      <c r="J22" s="131"/>
      <c r="K22" s="131"/>
      <c r="L22" s="131"/>
      <c r="M22" s="131"/>
      <c r="N22" s="131"/>
      <c r="O22" s="133">
        <f>((E22*Références!$D$11)+(Transports!G22*Références!$D$13)+(H22*Références!$D$14)+(I22*Références!$D$7)+(Transports!J22*Références!$D$12)+(K22*Références!$D$9)+(L22*Références!$D$10)+(M22*Références!$D$15)+(N22*Références!$D$8))</f>
        <v>0</v>
      </c>
    </row>
    <row r="23" spans="2:15">
      <c r="B23" s="130"/>
      <c r="C23" s="131"/>
      <c r="D23" s="131"/>
      <c r="E23" s="131"/>
      <c r="F23" s="131"/>
      <c r="G23" s="131"/>
      <c r="H23" s="131"/>
      <c r="I23" s="131"/>
      <c r="J23" s="131"/>
      <c r="K23" s="131"/>
      <c r="L23" s="131"/>
      <c r="M23" s="131"/>
      <c r="N23" s="131"/>
      <c r="O23" s="133">
        <f>((E23*Références!$D$11)+(Transports!G23*Références!$D$13)+(H23*Références!$D$14)+(I23*Références!$D$7)+(Transports!J23*Références!$D$12)+(K23*Références!$D$9)+(L23*Références!$D$10)+(M23*Références!$D$15)+(N23*Références!$D$8))</f>
        <v>0</v>
      </c>
    </row>
    <row r="24" spans="2:15">
      <c r="B24" s="130"/>
      <c r="C24" s="131"/>
      <c r="D24" s="131"/>
      <c r="E24" s="131"/>
      <c r="F24" s="131"/>
      <c r="G24" s="131"/>
      <c r="H24" s="131"/>
      <c r="I24" s="131"/>
      <c r="J24" s="131"/>
      <c r="K24" s="131"/>
      <c r="L24" s="131"/>
      <c r="M24" s="131"/>
      <c r="N24" s="131"/>
      <c r="O24" s="133">
        <f>((E24*Références!$D$11)+(Transports!G24*Références!$D$13)+(H24*Références!$D$14)+(I24*Références!$D$7)+(Transports!J24*Références!$D$12)+(K24*Références!$D$9)+(L24*Références!$D$10)+(M24*Références!$D$15)+(N24*Références!$D$8))</f>
        <v>0</v>
      </c>
    </row>
    <row r="25" spans="2:15">
      <c r="B25" s="130"/>
      <c r="C25" s="131"/>
      <c r="D25" s="131"/>
      <c r="E25" s="131"/>
      <c r="F25" s="131"/>
      <c r="G25" s="131"/>
      <c r="H25" s="131"/>
      <c r="I25" s="131"/>
      <c r="J25" s="131"/>
      <c r="K25" s="131"/>
      <c r="L25" s="131"/>
      <c r="M25" s="131"/>
      <c r="N25" s="131"/>
      <c r="O25" s="133">
        <f>((E25*Références!$D$11)+(Transports!G25*Références!$D$13)+(H25*Références!$D$14)+(I25*Références!$D$7)+(Transports!J25*Références!$D$12)+(K25*Références!$D$9)+(L25*Références!$D$10)+(M25*Références!$D$15)+(N25*Références!$D$8))</f>
        <v>0</v>
      </c>
    </row>
    <row r="26" spans="2:15">
      <c r="B26" s="130"/>
      <c r="C26" s="131"/>
      <c r="D26" s="131"/>
      <c r="E26" s="131"/>
      <c r="F26" s="131"/>
      <c r="G26" s="131"/>
      <c r="H26" s="131"/>
      <c r="I26" s="131"/>
      <c r="J26" s="131"/>
      <c r="K26" s="131"/>
      <c r="L26" s="131"/>
      <c r="M26" s="131"/>
      <c r="N26" s="131"/>
      <c r="O26" s="133">
        <f>((E26*Références!$D$11)+(Transports!G26*Références!$D$13)+(H26*Références!$D$14)+(I26*Références!$D$7)+(Transports!J26*Références!$D$12)+(K26*Références!$D$9)+(L26*Références!$D$10)+(M26*Références!$D$15)+(N26*Références!$D$8))</f>
        <v>0</v>
      </c>
    </row>
    <row r="27" spans="2:15">
      <c r="B27" s="130"/>
      <c r="C27" s="131"/>
      <c r="D27" s="131"/>
      <c r="E27" s="131"/>
      <c r="F27" s="131"/>
      <c r="G27" s="131"/>
      <c r="H27" s="131"/>
      <c r="I27" s="131"/>
      <c r="J27" s="131"/>
      <c r="K27" s="131"/>
      <c r="L27" s="131"/>
      <c r="M27" s="131"/>
      <c r="N27" s="131"/>
      <c r="O27" s="133">
        <f>((E27*Références!$D$11)+(Transports!G27*Références!$D$13)+(H27*Références!$D$14)+(I27*Références!$D$7)+(Transports!J27*Références!$D$12)+(K27*Références!$D$9)+(L27*Références!$D$10)+(M27*Références!$D$15)+(N27*Références!$D$8))</f>
        <v>0</v>
      </c>
    </row>
    <row r="28" spans="2:15">
      <c r="B28" s="130"/>
      <c r="C28" s="131"/>
      <c r="D28" s="131"/>
      <c r="E28" s="131"/>
      <c r="F28" s="131"/>
      <c r="G28" s="131"/>
      <c r="H28" s="131"/>
      <c r="I28" s="131"/>
      <c r="J28" s="131"/>
      <c r="K28" s="131"/>
      <c r="L28" s="131"/>
      <c r="M28" s="131"/>
      <c r="N28" s="131"/>
      <c r="O28" s="133">
        <f>((E28*Références!$D$11)+(Transports!G28*Références!$D$13)+(H28*Références!$D$14)+(I28*Références!$D$7)+(Transports!J28*Références!$D$12)+(K28*Références!$D$9)+(L28*Références!$D$10)+(M28*Références!$D$15)+(N28*Références!$D$8))</f>
        <v>0</v>
      </c>
    </row>
    <row r="29" spans="2:15">
      <c r="B29" s="130"/>
      <c r="C29" s="131"/>
      <c r="D29" s="131"/>
      <c r="E29" s="131"/>
      <c r="F29" s="131"/>
      <c r="G29" s="131"/>
      <c r="H29" s="131"/>
      <c r="I29" s="131"/>
      <c r="J29" s="131"/>
      <c r="K29" s="131"/>
      <c r="L29" s="131"/>
      <c r="M29" s="131"/>
      <c r="N29" s="131"/>
      <c r="O29" s="133">
        <f>((E29*Références!$D$11)+(Transports!G29*Références!$D$13)+(H29*Références!$D$14)+(I29*Références!$D$7)+(Transports!J29*Références!$D$12)+(K29*Références!$D$9)+(L29*Références!$D$10)+(M29*Références!$D$15)+(N29*Références!$D$8))</f>
        <v>0</v>
      </c>
    </row>
    <row r="30" spans="2:15">
      <c r="B30" s="130"/>
      <c r="C30" s="131"/>
      <c r="D30" s="131"/>
      <c r="E30" s="131"/>
      <c r="F30" s="131"/>
      <c r="G30" s="131"/>
      <c r="H30" s="131"/>
      <c r="I30" s="131"/>
      <c r="J30" s="131"/>
      <c r="K30" s="131"/>
      <c r="L30" s="131"/>
      <c r="M30" s="131"/>
      <c r="N30" s="131"/>
      <c r="O30" s="133">
        <f>((E30*Références!$D$11)+(Transports!G30*Références!$D$13)+(H30*Références!$D$14)+(I30*Références!$D$7)+(Transports!J30*Références!$D$12)+(K30*Références!$D$9)+(L30*Références!$D$10)+(M30*Références!$D$15)+(N30*Références!$D$8))</f>
        <v>0</v>
      </c>
    </row>
    <row r="31" spans="2:15">
      <c r="B31" s="130"/>
      <c r="C31" s="131"/>
      <c r="D31" s="131"/>
      <c r="E31" s="131"/>
      <c r="F31" s="131"/>
      <c r="G31" s="131"/>
      <c r="H31" s="131"/>
      <c r="I31" s="131"/>
      <c r="J31" s="131"/>
      <c r="K31" s="131"/>
      <c r="L31" s="131"/>
      <c r="M31" s="131"/>
      <c r="N31" s="131"/>
      <c r="O31" s="133">
        <f>((E31*Références!$D$11)+(Transports!G31*Références!$D$13)+(H31*Références!$D$14)+(I31*Références!$D$7)+(Transports!J31*Références!$D$12)+(K31*Références!$D$9)+(L31*Références!$D$10)+(M31*Références!$D$15)+(N31*Références!$D$8))</f>
        <v>0</v>
      </c>
    </row>
    <row r="32" spans="2:15">
      <c r="B32" s="130"/>
      <c r="C32" s="131"/>
      <c r="D32" s="131"/>
      <c r="E32" s="131"/>
      <c r="F32" s="131"/>
      <c r="G32" s="131"/>
      <c r="H32" s="131"/>
      <c r="I32" s="131"/>
      <c r="J32" s="131"/>
      <c r="K32" s="131"/>
      <c r="L32" s="131"/>
      <c r="M32" s="131"/>
      <c r="N32" s="131"/>
      <c r="O32" s="133">
        <f>((E32*Références!$D$11)+(Transports!G32*Références!$D$13)+(H32*Références!$D$14)+(I32*Références!$D$7)+(Transports!J32*Références!$D$12)+(K32*Références!$D$9)+(L32*Références!$D$10)+(M32*Références!$D$15)+(N32*Références!$D$8))</f>
        <v>0</v>
      </c>
    </row>
    <row r="33" spans="2:15">
      <c r="B33" s="130"/>
      <c r="C33" s="131"/>
      <c r="D33" s="131"/>
      <c r="E33" s="131"/>
      <c r="F33" s="131"/>
      <c r="G33" s="131"/>
      <c r="H33" s="131"/>
      <c r="I33" s="131"/>
      <c r="J33" s="131"/>
      <c r="K33" s="131"/>
      <c r="L33" s="131"/>
      <c r="M33" s="131"/>
      <c r="N33" s="131"/>
      <c r="O33" s="133">
        <f>((E33*Références!$D$11)+(Transports!G33*Références!$D$13)+(H33*Références!$D$14)+(I33*Références!$D$7)+(Transports!J33*Références!$D$12)+(K33*Références!$D$9)+(L33*Références!$D$10)+(M33*Références!$D$15)+(N33*Références!$D$8))</f>
        <v>0</v>
      </c>
    </row>
    <row r="34" spans="2:15">
      <c r="B34" s="130"/>
      <c r="C34" s="131"/>
      <c r="D34" s="131"/>
      <c r="E34" s="131"/>
      <c r="F34" s="131"/>
      <c r="G34" s="131"/>
      <c r="H34" s="131"/>
      <c r="I34" s="131"/>
      <c r="J34" s="131"/>
      <c r="K34" s="131"/>
      <c r="L34" s="131"/>
      <c r="M34" s="131"/>
      <c r="N34" s="131"/>
      <c r="O34" s="133">
        <f>((E34*Références!$D$11)+(Transports!G34*Références!$D$13)+(H34*Références!$D$14)+(I34*Références!$D$7)+(Transports!J34*Références!$D$12)+(K34*Références!$D$9)+(L34*Références!$D$10)+(M34*Références!$D$15)+(N34*Références!$D$8))</f>
        <v>0</v>
      </c>
    </row>
    <row r="35" spans="2:15">
      <c r="B35" s="130"/>
      <c r="C35" s="131"/>
      <c r="D35" s="131"/>
      <c r="E35" s="131"/>
      <c r="F35" s="131"/>
      <c r="G35" s="131"/>
      <c r="H35" s="131"/>
      <c r="I35" s="131"/>
      <c r="J35" s="131"/>
      <c r="K35" s="131"/>
      <c r="L35" s="131"/>
      <c r="M35" s="131"/>
      <c r="N35" s="131"/>
      <c r="O35" s="133">
        <f>((E35*Références!$D$11)+(Transports!G35*Références!$D$13)+(H35*Références!$D$14)+(I35*Références!$D$7)+(Transports!J35*Références!$D$12)+(K35*Références!$D$9)+(L35*Références!$D$10)+(M35*Références!$D$15)+(N35*Références!$D$8))</f>
        <v>0</v>
      </c>
    </row>
    <row r="36" spans="2:15">
      <c r="B36" s="130"/>
      <c r="C36" s="131"/>
      <c r="D36" s="131"/>
      <c r="E36" s="131"/>
      <c r="F36" s="131"/>
      <c r="G36" s="131"/>
      <c r="H36" s="131"/>
      <c r="I36" s="131"/>
      <c r="J36" s="131"/>
      <c r="K36" s="131"/>
      <c r="L36" s="131"/>
      <c r="M36" s="131"/>
      <c r="N36" s="131"/>
      <c r="O36" s="133">
        <f>((E36*Références!$D$11)+(Transports!G36*Références!$D$13)+(H36*Références!$D$14)+(I36*Références!$D$7)+(Transports!J36*Références!$D$12)+(K36*Références!$D$9)+(L36*Références!$D$10)+(M36*Références!$D$15)+(N36*Références!$D$8))</f>
        <v>0</v>
      </c>
    </row>
    <row r="37" spans="2:15">
      <c r="B37" s="130"/>
      <c r="C37" s="131"/>
      <c r="D37" s="131"/>
      <c r="E37" s="131"/>
      <c r="F37" s="131"/>
      <c r="G37" s="131"/>
      <c r="H37" s="131"/>
      <c r="I37" s="131"/>
      <c r="J37" s="131"/>
      <c r="K37" s="131"/>
      <c r="L37" s="131"/>
      <c r="M37" s="131"/>
      <c r="N37" s="131"/>
      <c r="O37" s="133">
        <f>((E37*Références!$D$11)+(Transports!G37*Références!$D$13)+(H37*Références!$D$14)+(I37*Références!$D$7)+(Transports!J37*Références!$D$12)+(K37*Références!$D$9)+(L37*Références!$D$10)+(M37*Références!$D$15)+(N37*Références!$D$8))</f>
        <v>0</v>
      </c>
    </row>
    <row r="38" spans="2:15">
      <c r="B38" s="130"/>
      <c r="C38" s="131"/>
      <c r="D38" s="131"/>
      <c r="E38" s="131"/>
      <c r="F38" s="131"/>
      <c r="G38" s="131"/>
      <c r="H38" s="131"/>
      <c r="I38" s="131"/>
      <c r="J38" s="131"/>
      <c r="K38" s="131"/>
      <c r="L38" s="131"/>
      <c r="M38" s="131"/>
      <c r="N38" s="131"/>
      <c r="O38" s="133">
        <f>((E38*Références!$D$11)+(Transports!G38*Références!$D$13)+(H38*Références!$D$14)+(I38*Références!$D$7)+(Transports!J38*Références!$D$12)+(K38*Références!$D$9)+(L38*Références!$D$10)+(M38*Références!$D$15)+(N38*Références!$D$8))</f>
        <v>0</v>
      </c>
    </row>
    <row r="39" spans="2:15">
      <c r="B39" s="130"/>
      <c r="C39" s="131"/>
      <c r="D39" s="131"/>
      <c r="E39" s="131"/>
      <c r="F39" s="131"/>
      <c r="G39" s="131"/>
      <c r="H39" s="131"/>
      <c r="I39" s="131"/>
      <c r="J39" s="131"/>
      <c r="K39" s="131"/>
      <c r="L39" s="131"/>
      <c r="M39" s="131"/>
      <c r="N39" s="131"/>
      <c r="O39" s="133">
        <f>((E39*Références!$D$11)+(Transports!G39*Références!$D$13)+(H39*Références!$D$14)+(I39*Références!$D$7)+(Transports!J39*Références!$D$12)+(K39*Références!$D$9)+(L39*Références!$D$10)+(M39*Références!$D$15)+(N39*Références!$D$8))</f>
        <v>0</v>
      </c>
    </row>
    <row r="40" spans="2:15">
      <c r="B40" s="130"/>
      <c r="C40" s="131"/>
      <c r="D40" s="131"/>
      <c r="E40" s="131"/>
      <c r="F40" s="131"/>
      <c r="G40" s="131"/>
      <c r="H40" s="131"/>
      <c r="I40" s="131"/>
      <c r="J40" s="131"/>
      <c r="K40" s="131"/>
      <c r="L40" s="131"/>
      <c r="M40" s="131"/>
      <c r="N40" s="131"/>
      <c r="O40" s="133">
        <f>((E40*Références!$D$11)+(Transports!G40*Références!$D$13)+(H40*Références!$D$14)+(I40*Références!$D$7)+(Transports!J40*Références!$D$12)+(K40*Références!$D$9)+(L40*Références!$D$10)+(M40*Références!$D$15)+(N40*Références!$D$8))</f>
        <v>0</v>
      </c>
    </row>
    <row r="41" spans="2:15">
      <c r="B41" s="130"/>
      <c r="C41" s="131"/>
      <c r="D41" s="131"/>
      <c r="E41" s="131"/>
      <c r="F41" s="131"/>
      <c r="G41" s="131"/>
      <c r="H41" s="131"/>
      <c r="I41" s="131"/>
      <c r="J41" s="131"/>
      <c r="K41" s="131"/>
      <c r="L41" s="131"/>
      <c r="M41" s="131"/>
      <c r="N41" s="131"/>
      <c r="O41" s="133">
        <f>((E41*Références!$D$11)+(Transports!G41*Références!$D$13)+(H41*Références!$D$14)+(I41*Références!$D$7)+(Transports!J41*Références!$D$12)+(K41*Références!$D$9)+(L41*Références!$D$10)+(M41*Références!$D$15)+(N41*Références!$D$8))</f>
        <v>0</v>
      </c>
    </row>
    <row r="42" spans="2:15">
      <c r="B42" s="130"/>
      <c r="C42" s="131"/>
      <c r="D42" s="131"/>
      <c r="E42" s="131"/>
      <c r="F42" s="131"/>
      <c r="G42" s="131"/>
      <c r="H42" s="131"/>
      <c r="I42" s="131"/>
      <c r="J42" s="131"/>
      <c r="K42" s="131"/>
      <c r="L42" s="131"/>
      <c r="M42" s="131"/>
      <c r="N42" s="131"/>
      <c r="O42" s="133">
        <f>((E42*Références!$D$11)+(Transports!G42*Références!$D$13)+(H42*Références!$D$14)+(I42*Références!$D$7)+(Transports!J42*Références!$D$12)+(K42*Références!$D$9)+(L42*Références!$D$10)+(M42*Références!$D$15)+(N42*Références!$D$8))</f>
        <v>0</v>
      </c>
    </row>
    <row r="43" spans="2:15">
      <c r="B43" s="130"/>
      <c r="C43" s="131"/>
      <c r="D43" s="131"/>
      <c r="E43" s="131"/>
      <c r="F43" s="131"/>
      <c r="G43" s="131"/>
      <c r="H43" s="131"/>
      <c r="I43" s="131"/>
      <c r="J43" s="131"/>
      <c r="K43" s="131"/>
      <c r="L43" s="131"/>
      <c r="M43" s="131"/>
      <c r="N43" s="131"/>
      <c r="O43" s="133">
        <f>((E43*Références!$D$11)+(Transports!G43*Références!$D$13)+(H43*Références!$D$14)+(I43*Références!$D$7)+(Transports!J43*Références!$D$12)+(K43*Références!$D$9)+(L43*Références!$D$10)+(M43*Références!$D$15)+(N43*Références!$D$8))</f>
        <v>0</v>
      </c>
    </row>
    <row r="44" spans="2:15">
      <c r="B44" s="130"/>
      <c r="C44" s="131"/>
      <c r="D44" s="131"/>
      <c r="E44" s="131"/>
      <c r="F44" s="131"/>
      <c r="G44" s="131"/>
      <c r="H44" s="131"/>
      <c r="I44" s="131"/>
      <c r="J44" s="131"/>
      <c r="K44" s="131"/>
      <c r="L44" s="131"/>
      <c r="M44" s="131"/>
      <c r="N44" s="131"/>
      <c r="O44" s="133">
        <f>((E44*Références!$D$11)+(Transports!G44*Références!$D$13)+(H44*Références!$D$14)+(I44*Références!$D$7)+(Transports!J44*Références!$D$12)+(K44*Références!$D$9)+(L44*Références!$D$10)+(M44*Références!$D$15)+(N44*Références!$D$8))</f>
        <v>0</v>
      </c>
    </row>
    <row r="45" spans="2:15">
      <c r="B45" s="130"/>
      <c r="C45" s="131"/>
      <c r="D45" s="131"/>
      <c r="E45" s="131"/>
      <c r="F45" s="131"/>
      <c r="G45" s="131"/>
      <c r="H45" s="131"/>
      <c r="I45" s="131"/>
      <c r="J45" s="131"/>
      <c r="K45" s="131"/>
      <c r="L45" s="131"/>
      <c r="M45" s="131"/>
      <c r="N45" s="131"/>
      <c r="O45" s="133">
        <f>((E45*Références!$D$11)+(Transports!G45*Références!$D$13)+(H45*Références!$D$14)+(I45*Références!$D$7)+(Transports!J45*Références!$D$12)+(K45*Références!$D$9)+(L45*Références!$D$10)+(M45*Références!$D$15)+(N45*Références!$D$8))</f>
        <v>0</v>
      </c>
    </row>
    <row r="46" spans="2:15">
      <c r="B46" s="130"/>
      <c r="C46" s="131"/>
      <c r="D46" s="131"/>
      <c r="E46" s="131"/>
      <c r="F46" s="131"/>
      <c r="G46" s="131"/>
      <c r="H46" s="131"/>
      <c r="I46" s="131"/>
      <c r="J46" s="131"/>
      <c r="K46" s="131"/>
      <c r="L46" s="131"/>
      <c r="M46" s="131"/>
      <c r="N46" s="131"/>
      <c r="O46" s="133">
        <f>((E46*Références!$D$11)+(Transports!G46*Références!$D$13)+(H46*Références!$D$14)+(I46*Références!$D$7)+(Transports!J46*Références!$D$12)+(K46*Références!$D$9)+(L46*Références!$D$10)+(M46*Références!$D$15)+(N46*Références!$D$8))</f>
        <v>0</v>
      </c>
    </row>
    <row r="47" spans="2:15">
      <c r="B47" s="130"/>
      <c r="C47" s="131"/>
      <c r="D47" s="131"/>
      <c r="E47" s="131"/>
      <c r="F47" s="131"/>
      <c r="G47" s="131"/>
      <c r="H47" s="131"/>
      <c r="I47" s="131"/>
      <c r="J47" s="131"/>
      <c r="K47" s="131"/>
      <c r="L47" s="131"/>
      <c r="M47" s="131"/>
      <c r="N47" s="131"/>
      <c r="O47" s="133">
        <f>((E47*Références!$D$11)+(Transports!G47*Références!$D$13)+(H47*Références!$D$14)+(I47*Références!$D$7)+(Transports!J47*Références!$D$12)+(K47*Références!$D$9)+(L47*Références!$D$10)+(M47*Références!$D$15)+(N47*Références!$D$8))</f>
        <v>0</v>
      </c>
    </row>
    <row r="48" spans="2:15">
      <c r="B48" s="130"/>
      <c r="C48" s="131"/>
      <c r="D48" s="131"/>
      <c r="E48" s="131"/>
      <c r="F48" s="131"/>
      <c r="G48" s="131"/>
      <c r="H48" s="131"/>
      <c r="I48" s="131"/>
      <c r="J48" s="131"/>
      <c r="K48" s="131"/>
      <c r="L48" s="131"/>
      <c r="M48" s="131"/>
      <c r="N48" s="131"/>
      <c r="O48" s="133">
        <f>((E48*Références!$D$11)+(Transports!G48*Références!$D$13)+(H48*Références!$D$14)+(I48*Références!$D$7)+(Transports!J48*Références!$D$12)+(K48*Références!$D$9)+(L48*Références!$D$10)+(M48*Références!$D$15)+(N48*Références!$D$8))</f>
        <v>0</v>
      </c>
    </row>
    <row r="49" spans="2:15">
      <c r="B49" s="130"/>
      <c r="C49" s="131"/>
      <c r="D49" s="131"/>
      <c r="E49" s="131"/>
      <c r="F49" s="131"/>
      <c r="G49" s="131"/>
      <c r="H49" s="131"/>
      <c r="I49" s="131"/>
      <c r="J49" s="131"/>
      <c r="K49" s="131"/>
      <c r="L49" s="131"/>
      <c r="M49" s="131"/>
      <c r="N49" s="131"/>
      <c r="O49" s="133">
        <f>((E49*Références!$D$11)+(Transports!G49*Références!$D$13)+(H49*Références!$D$14)+(I49*Références!$D$7)+(Transports!J49*Références!$D$12)+(K49*Références!$D$9)+(L49*Références!$D$10)+(M49*Références!$D$15)+(N49*Références!$D$8))</f>
        <v>0</v>
      </c>
    </row>
    <row r="50" spans="2:15">
      <c r="B50" s="130"/>
      <c r="C50" s="131"/>
      <c r="D50" s="131"/>
      <c r="E50" s="131"/>
      <c r="F50" s="131"/>
      <c r="G50" s="131"/>
      <c r="H50" s="131"/>
      <c r="I50" s="131"/>
      <c r="J50" s="131"/>
      <c r="K50" s="131"/>
      <c r="L50" s="131"/>
      <c r="M50" s="131"/>
      <c r="N50" s="131"/>
      <c r="O50" s="133">
        <f>((E50*Références!$D$11)+(Transports!G50*Références!$D$13)+(H50*Références!$D$14)+(I50*Références!$D$7)+(Transports!J50*Références!$D$12)+(K50*Références!$D$9)+(L50*Références!$D$10)+(M50*Références!$D$15)+(N50*Références!$D$8))</f>
        <v>0</v>
      </c>
    </row>
    <row r="51" spans="2:15">
      <c r="B51" s="130"/>
      <c r="C51" s="131"/>
      <c r="D51" s="131"/>
      <c r="E51" s="131"/>
      <c r="F51" s="131"/>
      <c r="G51" s="131"/>
      <c r="H51" s="131"/>
      <c r="I51" s="131"/>
      <c r="J51" s="131"/>
      <c r="K51" s="131"/>
      <c r="L51" s="131"/>
      <c r="M51" s="131"/>
      <c r="N51" s="131"/>
      <c r="O51" s="133">
        <f>((E51*Références!$D$11)+(Transports!G51*Références!$D$13)+(H51*Références!$D$14)+(I51*Références!$D$7)+(Transports!J51*Références!$D$12)+(K51*Références!$D$9)+(L51*Références!$D$10)+(M51*Références!$D$15)+(N51*Références!$D$8))</f>
        <v>0</v>
      </c>
    </row>
    <row r="52" spans="2:15">
      <c r="B52" s="130"/>
      <c r="C52" s="131"/>
      <c r="D52" s="131"/>
      <c r="E52" s="131"/>
      <c r="F52" s="131"/>
      <c r="G52" s="131"/>
      <c r="H52" s="131"/>
      <c r="I52" s="131"/>
      <c r="J52" s="131"/>
      <c r="K52" s="131"/>
      <c r="L52" s="131"/>
      <c r="M52" s="131"/>
      <c r="N52" s="131"/>
      <c r="O52" s="133">
        <f>((E52*Références!$D$11)+(Transports!G52*Références!$D$13)+(H52*Références!$D$14)+(I52*Références!$D$7)+(Transports!J52*Références!$D$12)+(K52*Références!$D$9)+(L52*Références!$D$10)+(M52*Références!$D$15)+(N52*Références!$D$8))</f>
        <v>0</v>
      </c>
    </row>
    <row r="53" spans="2:15">
      <c r="B53" s="130"/>
      <c r="C53" s="131"/>
      <c r="D53" s="131"/>
      <c r="E53" s="131"/>
      <c r="F53" s="131"/>
      <c r="G53" s="131"/>
      <c r="H53" s="131"/>
      <c r="I53" s="131"/>
      <c r="J53" s="131"/>
      <c r="K53" s="131"/>
      <c r="L53" s="131"/>
      <c r="M53" s="131"/>
      <c r="N53" s="131"/>
      <c r="O53" s="133">
        <f>((E53*Références!$D$11)+(Transports!G53*Références!$D$13)+(H53*Références!$D$14)+(I53*Références!$D$7)+(Transports!J53*Références!$D$12)+(K53*Références!$D$9)+(L53*Références!$D$10)+(M53*Références!$D$15)+(N53*Références!$D$8))</f>
        <v>0</v>
      </c>
    </row>
    <row r="54" spans="2:15">
      <c r="B54" s="130"/>
      <c r="C54" s="131"/>
      <c r="D54" s="131"/>
      <c r="E54" s="131"/>
      <c r="F54" s="131"/>
      <c r="G54" s="131"/>
      <c r="H54" s="131"/>
      <c r="I54" s="131"/>
      <c r="J54" s="131"/>
      <c r="K54" s="131"/>
      <c r="L54" s="131"/>
      <c r="M54" s="131"/>
      <c r="N54" s="131"/>
      <c r="O54" s="133">
        <f>((E54*Références!$D$11)+(Transports!G54*Références!$D$13)+(H54*Références!$D$14)+(I54*Références!$D$7)+(Transports!J54*Références!$D$12)+(K54*Références!$D$9)+(L54*Références!$D$10)+(M54*Références!$D$15)+(N54*Références!$D$8))</f>
        <v>0</v>
      </c>
    </row>
    <row r="55" spans="2:15">
      <c r="B55" s="130"/>
      <c r="C55" s="131"/>
      <c r="D55" s="131"/>
      <c r="E55" s="131"/>
      <c r="F55" s="131"/>
      <c r="G55" s="131"/>
      <c r="H55" s="131"/>
      <c r="I55" s="131"/>
      <c r="J55" s="131"/>
      <c r="K55" s="131"/>
      <c r="L55" s="131"/>
      <c r="M55" s="131"/>
      <c r="N55" s="131"/>
      <c r="O55" s="133">
        <f>((E55*Références!$D$11)+(Transports!G55*Références!$D$13)+(H55*Références!$D$14)+(I55*Références!$D$7)+(Transports!J55*Références!$D$12)+(K55*Références!$D$9)+(L55*Références!$D$10)+(M55*Références!$D$15)+(N55*Références!$D$8))</f>
        <v>0</v>
      </c>
    </row>
    <row r="56" spans="2:15">
      <c r="B56" s="130"/>
      <c r="C56" s="131"/>
      <c r="D56" s="131"/>
      <c r="E56" s="131"/>
      <c r="F56" s="131"/>
      <c r="G56" s="131"/>
      <c r="H56" s="131"/>
      <c r="I56" s="131"/>
      <c r="J56" s="131"/>
      <c r="K56" s="131"/>
      <c r="L56" s="131"/>
      <c r="M56" s="131"/>
      <c r="N56" s="131"/>
      <c r="O56" s="133">
        <f>((E56*Références!$D$11)+(Transports!G56*Références!$D$13)+(H56*Références!$D$14)+(I56*Références!$D$7)+(Transports!J56*Références!$D$12)+(K56*Références!$D$9)+(L56*Références!$D$10)+(M56*Références!$D$15)+(N56*Références!$D$8))</f>
        <v>0</v>
      </c>
    </row>
    <row r="57" spans="2:15">
      <c r="B57" s="130"/>
      <c r="C57" s="131"/>
      <c r="D57" s="131"/>
      <c r="E57" s="131"/>
      <c r="F57" s="131"/>
      <c r="G57" s="131"/>
      <c r="H57" s="131"/>
      <c r="I57" s="131"/>
      <c r="J57" s="131"/>
      <c r="K57" s="131"/>
      <c r="L57" s="131"/>
      <c r="M57" s="131"/>
      <c r="N57" s="131"/>
      <c r="O57" s="133">
        <f>((E57*Références!$D$11)+(Transports!G57*Références!$D$13)+(H57*Références!$D$14)+(I57*Références!$D$7)+(Transports!J57*Références!$D$12)+(K57*Références!$D$9)+(L57*Références!$D$10)+(M57*Références!$D$15)+(N57*Références!$D$8))</f>
        <v>0</v>
      </c>
    </row>
    <row r="58" spans="2:15">
      <c r="B58" s="130"/>
      <c r="C58" s="131"/>
      <c r="D58" s="131"/>
      <c r="E58" s="131"/>
      <c r="F58" s="131"/>
      <c r="G58" s="131"/>
      <c r="H58" s="131"/>
      <c r="I58" s="131"/>
      <c r="J58" s="131"/>
      <c r="K58" s="131"/>
      <c r="L58" s="131"/>
      <c r="M58" s="131"/>
      <c r="N58" s="131"/>
      <c r="O58" s="133">
        <f>((E58*Références!$D$11)+(Transports!G58*Références!$D$13)+(H58*Références!$D$14)+(I58*Références!$D$7)+(Transports!J58*Références!$D$12)+(K58*Références!$D$9)+(L58*Références!$D$10)+(M58*Références!$D$15)+(N58*Références!$D$8))</f>
        <v>0</v>
      </c>
    </row>
    <row r="59" spans="2:15">
      <c r="B59" s="130"/>
      <c r="C59" s="131"/>
      <c r="D59" s="131"/>
      <c r="E59" s="131"/>
      <c r="F59" s="131"/>
      <c r="G59" s="131"/>
      <c r="H59" s="131"/>
      <c r="I59" s="131"/>
      <c r="J59" s="131"/>
      <c r="K59" s="131"/>
      <c r="L59" s="131"/>
      <c r="M59" s="131"/>
      <c r="N59" s="131"/>
      <c r="O59" s="133">
        <f>((E59*Références!$D$11)+(Transports!G59*Références!$D$13)+(H59*Références!$D$14)+(I59*Références!$D$7)+(Transports!J59*Références!$D$12)+(K59*Références!$D$9)+(L59*Références!$D$10)+(M59*Références!$D$15)+(N59*Références!$D$8))</f>
        <v>0</v>
      </c>
    </row>
    <row r="60" spans="2:15">
      <c r="B60" s="130"/>
      <c r="C60" s="131"/>
      <c r="D60" s="131"/>
      <c r="E60" s="131"/>
      <c r="F60" s="131"/>
      <c r="G60" s="131"/>
      <c r="H60" s="131"/>
      <c r="I60" s="131"/>
      <c r="J60" s="131"/>
      <c r="K60" s="131"/>
      <c r="L60" s="131"/>
      <c r="M60" s="131"/>
      <c r="N60" s="131"/>
      <c r="O60" s="133">
        <f>((E60*Références!$D$11)+(Transports!G60*Références!$D$13)+(H60*Références!$D$14)+(I60*Références!$D$7)+(Transports!J60*Références!$D$12)+(K60*Références!$D$9)+(L60*Références!$D$10)+(M60*Références!$D$15)+(N60*Références!$D$8))</f>
        <v>0</v>
      </c>
    </row>
    <row r="61" spans="2:15">
      <c r="B61" s="130"/>
      <c r="C61" s="131"/>
      <c r="D61" s="131"/>
      <c r="E61" s="131"/>
      <c r="F61" s="131"/>
      <c r="G61" s="131"/>
      <c r="H61" s="131"/>
      <c r="I61" s="131"/>
      <c r="J61" s="131"/>
      <c r="K61" s="131"/>
      <c r="L61" s="131"/>
      <c r="M61" s="131"/>
      <c r="N61" s="131"/>
      <c r="O61" s="133">
        <f>((E61*Références!$D$11)+(Transports!G61*Références!$D$13)+(H61*Références!$D$14)+(I61*Références!$D$7)+(Transports!J61*Références!$D$12)+(K61*Références!$D$9)+(L61*Références!$D$10)+(M61*Références!$D$15)+(N61*Références!$D$8))</f>
        <v>0</v>
      </c>
    </row>
    <row r="62" spans="2:15">
      <c r="B62" s="130"/>
      <c r="C62" s="131"/>
      <c r="D62" s="131"/>
      <c r="E62" s="131"/>
      <c r="F62" s="131"/>
      <c r="G62" s="131"/>
      <c r="H62" s="131"/>
      <c r="I62" s="131"/>
      <c r="J62" s="131"/>
      <c r="K62" s="131"/>
      <c r="L62" s="131"/>
      <c r="M62" s="131"/>
      <c r="N62" s="131"/>
      <c r="O62" s="133">
        <f>((E62*Références!$D$11)+(Transports!G62*Références!$D$13)+(H62*Références!$D$14)+(I62*Références!$D$7)+(Transports!J62*Références!$D$12)+(K62*Références!$D$9)+(L62*Références!$D$10)+(M62*Références!$D$15)+(N62*Références!$D$8))</f>
        <v>0</v>
      </c>
    </row>
    <row r="63" spans="2:15">
      <c r="B63" s="130"/>
      <c r="C63" s="131"/>
      <c r="D63" s="131"/>
      <c r="E63" s="131"/>
      <c r="F63" s="131"/>
      <c r="G63" s="131"/>
      <c r="H63" s="131"/>
      <c r="I63" s="131"/>
      <c r="J63" s="131"/>
      <c r="K63" s="131"/>
      <c r="L63" s="131"/>
      <c r="M63" s="131"/>
      <c r="N63" s="131"/>
      <c r="O63" s="133">
        <f>((E63*Références!$D$11)+(Transports!G63*Références!$D$13)+(H63*Références!$D$14)+(I63*Références!$D$7)+(Transports!J63*Références!$D$12)+(K63*Références!$D$9)+(L63*Références!$D$10)+(M63*Références!$D$15)+(N63*Références!$D$8))</f>
        <v>0</v>
      </c>
    </row>
    <row r="64" spans="2:15">
      <c r="B64" s="130"/>
      <c r="C64" s="131"/>
      <c r="D64" s="131"/>
      <c r="E64" s="131"/>
      <c r="F64" s="131"/>
      <c r="G64" s="131"/>
      <c r="H64" s="131"/>
      <c r="I64" s="131"/>
      <c r="J64" s="131"/>
      <c r="K64" s="131"/>
      <c r="L64" s="131"/>
      <c r="M64" s="131"/>
      <c r="N64" s="131"/>
      <c r="O64" s="133">
        <f>((E64*Références!$D$11)+(Transports!G64*Références!$D$13)+(H64*Références!$D$14)+(I64*Références!$D$7)+(Transports!J64*Références!$D$12)+(K64*Références!$D$9)+(L64*Références!$D$10)+(M64*Références!$D$15)+(N64*Références!$D$8))</f>
        <v>0</v>
      </c>
    </row>
    <row r="65" spans="2:15">
      <c r="B65" s="130"/>
      <c r="C65" s="131"/>
      <c r="D65" s="131"/>
      <c r="E65" s="131"/>
      <c r="F65" s="131"/>
      <c r="G65" s="131"/>
      <c r="H65" s="131"/>
      <c r="I65" s="131"/>
      <c r="J65" s="131"/>
      <c r="K65" s="131"/>
      <c r="L65" s="131"/>
      <c r="M65" s="131"/>
      <c r="N65" s="131"/>
      <c r="O65" s="133">
        <f>((E65*Références!$D$11)+(Transports!G65*Références!$D$13)+(H65*Références!$D$14)+(I65*Références!$D$7)+(Transports!J65*Références!$D$12)+(K65*Références!$D$9)+(L65*Références!$D$10)+(M65*Références!$D$15)+(N65*Références!$D$8))</f>
        <v>0</v>
      </c>
    </row>
    <row r="66" spans="2:15">
      <c r="B66" s="130"/>
      <c r="C66" s="131"/>
      <c r="D66" s="131"/>
      <c r="E66" s="131"/>
      <c r="F66" s="131"/>
      <c r="G66" s="131"/>
      <c r="H66" s="131"/>
      <c r="I66" s="131"/>
      <c r="J66" s="131"/>
      <c r="K66" s="131"/>
      <c r="L66" s="131"/>
      <c r="M66" s="131"/>
      <c r="N66" s="131"/>
      <c r="O66" s="133">
        <f>((E66*Références!$D$11)+(Transports!G66*Références!$D$13)+(H66*Références!$D$14)+(I66*Références!$D$7)+(Transports!J66*Références!$D$12)+(K66*Références!$D$9)+(L66*Références!$D$10)+(M66*Références!$D$15)+(N66*Références!$D$8))</f>
        <v>0</v>
      </c>
    </row>
    <row r="67" spans="2:15">
      <c r="B67" s="130"/>
      <c r="C67" s="131"/>
      <c r="D67" s="131"/>
      <c r="E67" s="131"/>
      <c r="F67" s="131"/>
      <c r="G67" s="131"/>
      <c r="H67" s="131"/>
      <c r="I67" s="131"/>
      <c r="J67" s="131"/>
      <c r="K67" s="131"/>
      <c r="L67" s="131"/>
      <c r="M67" s="131"/>
      <c r="N67" s="131"/>
      <c r="O67" s="133">
        <f>((E67*Références!$D$11)+(Transports!G67*Références!$D$13)+(H67*Références!$D$14)+(I67*Références!$D$7)+(Transports!J67*Références!$D$12)+(K67*Références!$D$9)+(L67*Références!$D$10)+(M67*Références!$D$15)+(N67*Références!$D$8))</f>
        <v>0</v>
      </c>
    </row>
    <row r="68" spans="2:15">
      <c r="B68" s="130"/>
      <c r="C68" s="131"/>
      <c r="D68" s="131"/>
      <c r="E68" s="131"/>
      <c r="F68" s="131"/>
      <c r="G68" s="131"/>
      <c r="H68" s="131"/>
      <c r="I68" s="131"/>
      <c r="J68" s="131"/>
      <c r="K68" s="131"/>
      <c r="L68" s="131"/>
      <c r="M68" s="131"/>
      <c r="N68" s="131"/>
      <c r="O68" s="133">
        <f>((E68*Références!$D$11)+(Transports!G68*Références!$D$13)+(H68*Références!$D$14)+(I68*Références!$D$7)+(Transports!J68*Références!$D$12)+(K68*Références!$D$9)+(L68*Références!$D$10)+(M68*Références!$D$15)+(N68*Références!$D$8))</f>
        <v>0</v>
      </c>
    </row>
    <row r="69" spans="2:15">
      <c r="B69" s="130"/>
      <c r="C69" s="131"/>
      <c r="D69" s="131"/>
      <c r="E69" s="131"/>
      <c r="F69" s="131"/>
      <c r="G69" s="131"/>
      <c r="H69" s="131"/>
      <c r="I69" s="131"/>
      <c r="J69" s="131"/>
      <c r="K69" s="131"/>
      <c r="L69" s="131"/>
      <c r="M69" s="131"/>
      <c r="N69" s="131"/>
      <c r="O69" s="133">
        <f>((E69*Références!$D$11)+(Transports!G69*Références!$D$13)+(H69*Références!$D$14)+(I69*Références!$D$7)+(Transports!J69*Références!$D$12)+(K69*Références!$D$9)+(L69*Références!$D$10)+(M69*Références!$D$15)+(N69*Références!$D$8))</f>
        <v>0</v>
      </c>
    </row>
    <row r="70" spans="2:15">
      <c r="B70" s="130"/>
      <c r="C70" s="131"/>
      <c r="D70" s="131"/>
      <c r="E70" s="131"/>
      <c r="F70" s="131"/>
      <c r="G70" s="131"/>
      <c r="H70" s="131"/>
      <c r="I70" s="131"/>
      <c r="J70" s="131"/>
      <c r="K70" s="131"/>
      <c r="L70" s="131"/>
      <c r="M70" s="131"/>
      <c r="N70" s="131"/>
      <c r="O70" s="133">
        <f>((E70*Références!$D$11)+(Transports!G70*Références!$D$13)+(H70*Références!$D$14)+(I70*Références!$D$7)+(Transports!J70*Références!$D$12)+(K70*Références!$D$9)+(L70*Références!$D$10)+(M70*Références!$D$15)+(N70*Références!$D$8))</f>
        <v>0</v>
      </c>
    </row>
    <row r="71" spans="2:15">
      <c r="B71" s="130"/>
      <c r="C71" s="131"/>
      <c r="D71" s="131"/>
      <c r="E71" s="131"/>
      <c r="F71" s="131"/>
      <c r="G71" s="131"/>
      <c r="H71" s="131"/>
      <c r="I71" s="131"/>
      <c r="J71" s="131"/>
      <c r="K71" s="131"/>
      <c r="L71" s="131"/>
      <c r="M71" s="131"/>
      <c r="N71" s="131"/>
      <c r="O71" s="133">
        <f>((E71*Références!$D$11)+(Transports!G71*Références!$D$13)+(H71*Références!$D$14)+(I71*Références!$D$7)+(Transports!J71*Références!$D$12)+(K71*Références!$D$9)+(L71*Références!$D$10)+(M71*Références!$D$15)+(N71*Références!$D$8))</f>
        <v>0</v>
      </c>
    </row>
    <row r="72" spans="2:15">
      <c r="B72" s="130"/>
      <c r="C72" s="131"/>
      <c r="D72" s="131"/>
      <c r="E72" s="131"/>
      <c r="F72" s="131"/>
      <c r="G72" s="131"/>
      <c r="H72" s="131"/>
      <c r="I72" s="131"/>
      <c r="J72" s="131"/>
      <c r="K72" s="131"/>
      <c r="L72" s="131"/>
      <c r="M72" s="131"/>
      <c r="N72" s="131"/>
      <c r="O72" s="133">
        <f>((E72*Références!$D$11)+(Transports!G72*Références!$D$13)+(H72*Références!$D$14)+(I72*Références!$D$7)+(Transports!J72*Références!$D$12)+(K72*Références!$D$9)+(L72*Références!$D$10)+(M72*Références!$D$15)+(N72*Références!$D$8))</f>
        <v>0</v>
      </c>
    </row>
    <row r="73" spans="2:15">
      <c r="B73" s="130"/>
      <c r="C73" s="131"/>
      <c r="D73" s="131"/>
      <c r="E73" s="131"/>
      <c r="F73" s="131"/>
      <c r="G73" s="131"/>
      <c r="H73" s="131"/>
      <c r="I73" s="131"/>
      <c r="J73" s="131"/>
      <c r="K73" s="131"/>
      <c r="L73" s="131"/>
      <c r="M73" s="131"/>
      <c r="N73" s="131"/>
      <c r="O73" s="133">
        <f>((E73*Références!$D$11)+(Transports!G73*Références!$D$13)+(H73*Références!$D$14)+(I73*Références!$D$7)+(Transports!J73*Références!$D$12)+(K73*Références!$D$9)+(L73*Références!$D$10)+(M73*Références!$D$15)+(N73*Références!$D$8))</f>
        <v>0</v>
      </c>
    </row>
    <row r="74" spans="2:15">
      <c r="B74" s="130"/>
      <c r="C74" s="131"/>
      <c r="D74" s="131"/>
      <c r="E74" s="131"/>
      <c r="F74" s="131"/>
      <c r="G74" s="131"/>
      <c r="H74" s="131"/>
      <c r="I74" s="131"/>
      <c r="J74" s="131"/>
      <c r="K74" s="131"/>
      <c r="L74" s="131"/>
      <c r="M74" s="131"/>
      <c r="N74" s="131"/>
      <c r="O74" s="133">
        <f>((E74*Références!$D$11)+(Transports!G74*Références!$D$13)+(H74*Références!$D$14)+(I74*Références!$D$7)+(Transports!J74*Références!$D$12)+(K74*Références!$D$9)+(L74*Références!$D$10)+(M74*Références!$D$15)+(N74*Références!$D$8))</f>
        <v>0</v>
      </c>
    </row>
    <row r="75" spans="2:15">
      <c r="B75" s="130"/>
      <c r="C75" s="131"/>
      <c r="D75" s="131"/>
      <c r="E75" s="131"/>
      <c r="F75" s="131"/>
      <c r="G75" s="131"/>
      <c r="H75" s="131"/>
      <c r="I75" s="131"/>
      <c r="J75" s="131"/>
      <c r="K75" s="131"/>
      <c r="L75" s="131"/>
      <c r="M75" s="131"/>
      <c r="N75" s="131"/>
      <c r="O75" s="133">
        <f>((E75*Références!$D$11)+(Transports!G75*Références!$D$13)+(H75*Références!$D$14)+(I75*Références!$D$7)+(Transports!J75*Références!$D$12)+(K75*Références!$D$9)+(L75*Références!$D$10)+(M75*Références!$D$15)+(N75*Références!$D$8))</f>
        <v>0</v>
      </c>
    </row>
    <row r="76" spans="2:15">
      <c r="B76" s="130"/>
      <c r="C76" s="131"/>
      <c r="D76" s="131"/>
      <c r="E76" s="131"/>
      <c r="F76" s="131"/>
      <c r="G76" s="131"/>
      <c r="H76" s="131"/>
      <c r="I76" s="131"/>
      <c r="J76" s="131"/>
      <c r="K76" s="131"/>
      <c r="L76" s="131"/>
      <c r="M76" s="131"/>
      <c r="N76" s="131"/>
      <c r="O76" s="133">
        <f>((E76*Références!$D$11)+(Transports!G76*Références!$D$13)+(H76*Références!$D$14)+(I76*Références!$D$7)+(Transports!J76*Références!$D$12)+(K76*Références!$D$9)+(L76*Références!$D$10)+(M76*Références!$D$15)+(N76*Références!$D$8))</f>
        <v>0</v>
      </c>
    </row>
    <row r="77" spans="2:15">
      <c r="B77" s="130"/>
      <c r="C77" s="131"/>
      <c r="D77" s="131"/>
      <c r="E77" s="131"/>
      <c r="F77" s="131"/>
      <c r="G77" s="131"/>
      <c r="H77" s="131"/>
      <c r="I77" s="131"/>
      <c r="J77" s="131"/>
      <c r="K77" s="131"/>
      <c r="L77" s="131"/>
      <c r="M77" s="131"/>
      <c r="N77" s="131"/>
      <c r="O77" s="133">
        <f>((E77*Références!$D$11)+(Transports!G77*Références!$D$13)+(H77*Références!$D$14)+(I77*Références!$D$7)+(Transports!J77*Références!$D$12)+(K77*Références!$D$9)+(L77*Références!$D$10)+(M77*Références!$D$15)+(N77*Références!$D$8))</f>
        <v>0</v>
      </c>
    </row>
    <row r="78" spans="2:15">
      <c r="B78" s="130"/>
      <c r="C78" s="131"/>
      <c r="D78" s="131"/>
      <c r="E78" s="131"/>
      <c r="F78" s="131"/>
      <c r="G78" s="131"/>
      <c r="H78" s="131"/>
      <c r="I78" s="131"/>
      <c r="J78" s="131"/>
      <c r="K78" s="131"/>
      <c r="L78" s="131"/>
      <c r="M78" s="131"/>
      <c r="N78" s="131"/>
      <c r="O78" s="133">
        <f>((E78*Références!$D$11)+(Transports!G78*Références!$D$13)+(H78*Références!$D$14)+(I78*Références!$D$7)+(Transports!J78*Références!$D$12)+(K78*Références!$D$9)+(L78*Références!$D$10)+(M78*Références!$D$15)+(N78*Références!$D$8))</f>
        <v>0</v>
      </c>
    </row>
    <row r="79" spans="2:15">
      <c r="B79" s="130"/>
      <c r="C79" s="131"/>
      <c r="D79" s="131"/>
      <c r="E79" s="131"/>
      <c r="F79" s="131"/>
      <c r="G79" s="131"/>
      <c r="H79" s="131"/>
      <c r="I79" s="131"/>
      <c r="J79" s="131"/>
      <c r="K79" s="131"/>
      <c r="L79" s="131"/>
      <c r="M79" s="131"/>
      <c r="N79" s="131"/>
      <c r="O79" s="133">
        <f>((E79*Références!$D$11)+(Transports!G79*Références!$D$13)+(H79*Références!$D$14)+(I79*Références!$D$7)+(Transports!J79*Références!$D$12)+(K79*Références!$D$9)+(L79*Références!$D$10)+(M79*Références!$D$15)+(N79*Références!$D$8))</f>
        <v>0</v>
      </c>
    </row>
    <row r="80" spans="2:15">
      <c r="B80" s="130"/>
      <c r="C80" s="131"/>
      <c r="D80" s="131"/>
      <c r="E80" s="131"/>
      <c r="F80" s="131"/>
      <c r="G80" s="131"/>
      <c r="H80" s="131"/>
      <c r="I80" s="131"/>
      <c r="J80" s="131"/>
      <c r="K80" s="131"/>
      <c r="L80" s="131"/>
      <c r="M80" s="131"/>
      <c r="N80" s="131"/>
      <c r="O80" s="133">
        <f>((E80*Références!$D$11)+(Transports!G80*Références!$D$13)+(H80*Références!$D$14)+(I80*Références!$D$7)+(Transports!J80*Références!$D$12)+(K80*Références!$D$9)+(L80*Références!$D$10)+(M80*Références!$D$15)+(N80*Références!$D$8))</f>
        <v>0</v>
      </c>
    </row>
    <row r="81" spans="2:15">
      <c r="B81" s="130"/>
      <c r="C81" s="131"/>
      <c r="D81" s="131"/>
      <c r="E81" s="131"/>
      <c r="F81" s="131"/>
      <c r="G81" s="131"/>
      <c r="H81" s="131"/>
      <c r="I81" s="131"/>
      <c r="J81" s="131"/>
      <c r="K81" s="131"/>
      <c r="L81" s="131"/>
      <c r="M81" s="131"/>
      <c r="N81" s="131"/>
      <c r="O81" s="133">
        <f>((E81*Références!$D$11)+(Transports!G81*Références!$D$13)+(H81*Références!$D$14)+(I81*Références!$D$7)+(Transports!J81*Références!$D$12)+(K81*Références!$D$9)+(L81*Références!$D$10)+(M81*Références!$D$15)+(N81*Références!$D$8))</f>
        <v>0</v>
      </c>
    </row>
    <row r="82" spans="2:15">
      <c r="B82" s="130"/>
      <c r="C82" s="131"/>
      <c r="D82" s="131"/>
      <c r="E82" s="131"/>
      <c r="F82" s="131"/>
      <c r="G82" s="131"/>
      <c r="H82" s="131"/>
      <c r="I82" s="131"/>
      <c r="J82" s="131"/>
      <c r="K82" s="131"/>
      <c r="L82" s="131"/>
      <c r="M82" s="131"/>
      <c r="N82" s="131"/>
      <c r="O82" s="133">
        <f>((E82*Références!$D$11)+(Transports!G82*Références!$D$13)+(H82*Références!$D$14)+(I82*Références!$D$7)+(Transports!J82*Références!$D$12)+(K82*Références!$D$9)+(L82*Références!$D$10)+(M82*Références!$D$15)+(N82*Références!$D$8))</f>
        <v>0</v>
      </c>
    </row>
    <row r="83" spans="2:15">
      <c r="B83" s="130"/>
      <c r="C83" s="131"/>
      <c r="D83" s="131"/>
      <c r="E83" s="131"/>
      <c r="F83" s="131"/>
      <c r="G83" s="131"/>
      <c r="H83" s="131"/>
      <c r="I83" s="131"/>
      <c r="J83" s="131"/>
      <c r="K83" s="131"/>
      <c r="L83" s="131"/>
      <c r="M83" s="131"/>
      <c r="N83" s="131"/>
      <c r="O83" s="133">
        <f>((E83*Références!$D$11)+(Transports!G83*Références!$D$13)+(H83*Références!$D$14)+(I83*Références!$D$7)+(Transports!J83*Références!$D$12)+(K83*Références!$D$9)+(L83*Références!$D$10)+(M83*Références!$D$15)+(N83*Références!$D$8))</f>
        <v>0</v>
      </c>
    </row>
    <row r="84" spans="2:15">
      <c r="B84" s="130"/>
      <c r="C84" s="131"/>
      <c r="D84" s="131"/>
      <c r="E84" s="131"/>
      <c r="F84" s="131"/>
      <c r="G84" s="131"/>
      <c r="H84" s="131"/>
      <c r="I84" s="131"/>
      <c r="J84" s="131"/>
      <c r="K84" s="131"/>
      <c r="L84" s="131"/>
      <c r="M84" s="131"/>
      <c r="N84" s="131"/>
      <c r="O84" s="133">
        <f>((E84*Références!$D$11)+(Transports!G84*Références!$D$13)+(H84*Références!$D$14)+(I84*Références!$D$7)+(Transports!J84*Références!$D$12)+(K84*Références!$D$9)+(L84*Références!$D$10)+(M84*Références!$D$15)+(N84*Références!$D$8))</f>
        <v>0</v>
      </c>
    </row>
    <row r="85" spans="2:15">
      <c r="B85" s="130"/>
      <c r="C85" s="131"/>
      <c r="D85" s="131"/>
      <c r="E85" s="131"/>
      <c r="F85" s="131"/>
      <c r="G85" s="131"/>
      <c r="H85" s="131"/>
      <c r="I85" s="131"/>
      <c r="J85" s="131"/>
      <c r="K85" s="131"/>
      <c r="L85" s="131"/>
      <c r="M85" s="131"/>
      <c r="N85" s="131"/>
      <c r="O85" s="133">
        <f>((E85*Références!$D$11)+(Transports!G85*Références!$D$13)+(H85*Références!$D$14)+(I85*Références!$D$7)+(Transports!J85*Références!$D$12)+(K85*Références!$D$9)+(L85*Références!$D$10)+(M85*Références!$D$15)+(N85*Références!$D$8))</f>
        <v>0</v>
      </c>
    </row>
    <row r="86" spans="2:15">
      <c r="B86" s="130"/>
      <c r="C86" s="131"/>
      <c r="D86" s="131"/>
      <c r="E86" s="131"/>
      <c r="F86" s="131"/>
      <c r="G86" s="131"/>
      <c r="H86" s="131"/>
      <c r="I86" s="131"/>
      <c r="J86" s="131"/>
      <c r="K86" s="131"/>
      <c r="L86" s="131"/>
      <c r="M86" s="131"/>
      <c r="N86" s="131"/>
      <c r="O86" s="133">
        <f>((E86*Références!$D$11)+(Transports!G86*Références!$D$13)+(H86*Références!$D$14)+(I86*Références!$D$7)+(Transports!J86*Références!$D$12)+(K86*Références!$D$9)+(L86*Références!$D$10)+(M86*Références!$D$15)+(N86*Références!$D$8))</f>
        <v>0</v>
      </c>
    </row>
    <row r="87" spans="2:15">
      <c r="B87" s="130"/>
      <c r="C87" s="131"/>
      <c r="D87" s="131"/>
      <c r="E87" s="131"/>
      <c r="F87" s="131"/>
      <c r="G87" s="131"/>
      <c r="H87" s="131"/>
      <c r="I87" s="131"/>
      <c r="J87" s="131"/>
      <c r="K87" s="131"/>
      <c r="L87" s="131"/>
      <c r="M87" s="131"/>
      <c r="N87" s="131"/>
      <c r="O87" s="133">
        <f>((E87*Références!$D$11)+(Transports!G87*Références!$D$13)+(H87*Références!$D$14)+(I87*Références!$D$7)+(Transports!J87*Références!$D$12)+(K87*Références!$D$9)+(L87*Références!$D$10)+(M87*Références!$D$15)+(N87*Références!$D$8))</f>
        <v>0</v>
      </c>
    </row>
    <row r="88" spans="2:15">
      <c r="B88" s="130"/>
      <c r="C88" s="131"/>
      <c r="D88" s="131"/>
      <c r="E88" s="131"/>
      <c r="F88" s="131"/>
      <c r="G88" s="131"/>
      <c r="H88" s="131"/>
      <c r="I88" s="131"/>
      <c r="J88" s="131"/>
      <c r="K88" s="131"/>
      <c r="L88" s="131"/>
      <c r="M88" s="131"/>
      <c r="N88" s="131"/>
      <c r="O88" s="133">
        <f>((E88*Références!$D$11)+(Transports!G88*Références!$D$13)+(H88*Références!$D$14)+(I88*Références!$D$7)+(Transports!J88*Références!$D$12)+(K88*Références!$D$9)+(L88*Références!$D$10)+(M88*Références!$D$15)+(N88*Références!$D$8))</f>
        <v>0</v>
      </c>
    </row>
    <row r="89" spans="2:15">
      <c r="B89" s="130"/>
      <c r="C89" s="131"/>
      <c r="D89" s="131"/>
      <c r="E89" s="131"/>
      <c r="F89" s="131"/>
      <c r="G89" s="131"/>
      <c r="H89" s="131"/>
      <c r="I89" s="131"/>
      <c r="J89" s="131"/>
      <c r="K89" s="131"/>
      <c r="L89" s="131"/>
      <c r="M89" s="131"/>
      <c r="N89" s="131"/>
      <c r="O89" s="133">
        <f>((E89*Références!$D$11)+(Transports!G89*Références!$D$13)+(H89*Références!$D$14)+(I89*Références!$D$7)+(Transports!J89*Références!$D$12)+(K89*Références!$D$9)+(L89*Références!$D$10)+(M89*Références!$D$15)+(N89*Références!$D$8))</f>
        <v>0</v>
      </c>
    </row>
    <row r="90" spans="2:15">
      <c r="B90" s="130"/>
      <c r="C90" s="131"/>
      <c r="D90" s="131"/>
      <c r="E90" s="131"/>
      <c r="F90" s="131"/>
      <c r="G90" s="131"/>
      <c r="H90" s="131"/>
      <c r="I90" s="131"/>
      <c r="J90" s="131"/>
      <c r="K90" s="131"/>
      <c r="L90" s="131"/>
      <c r="M90" s="131"/>
      <c r="N90" s="131"/>
      <c r="O90" s="133">
        <f>((E90*Références!$D$11)+(Transports!G90*Références!$D$13)+(H90*Références!$D$14)+(I90*Références!$D$7)+(Transports!J90*Références!$D$12)+(K90*Références!$D$9)+(L90*Références!$D$10)+(M90*Références!$D$15)+(N90*Références!$D$8))</f>
        <v>0</v>
      </c>
    </row>
    <row r="91" spans="2:15">
      <c r="B91" s="130"/>
      <c r="C91" s="131"/>
      <c r="D91" s="131"/>
      <c r="E91" s="131"/>
      <c r="F91" s="131"/>
      <c r="G91" s="131"/>
      <c r="H91" s="131"/>
      <c r="I91" s="131"/>
      <c r="J91" s="131"/>
      <c r="K91" s="131"/>
      <c r="L91" s="131"/>
      <c r="M91" s="131"/>
      <c r="N91" s="131"/>
      <c r="O91" s="133">
        <f>((E91*Références!$D$11)+(Transports!G91*Références!$D$13)+(H91*Références!$D$14)+(I91*Références!$D$7)+(Transports!J91*Références!$D$12)+(K91*Références!$D$9)+(L91*Références!$D$10)+(M91*Références!$D$15)+(N91*Références!$D$8))</f>
        <v>0</v>
      </c>
    </row>
    <row r="92" spans="2:15">
      <c r="B92" s="130"/>
      <c r="C92" s="131"/>
      <c r="D92" s="131"/>
      <c r="E92" s="131"/>
      <c r="F92" s="131"/>
      <c r="G92" s="131"/>
      <c r="H92" s="131"/>
      <c r="I92" s="131"/>
      <c r="J92" s="131"/>
      <c r="K92" s="131"/>
      <c r="L92" s="131"/>
      <c r="M92" s="131"/>
      <c r="N92" s="131"/>
      <c r="O92" s="133">
        <f>((E92*Références!$D$11)+(Transports!G92*Références!$D$13)+(H92*Références!$D$14)+(I92*Références!$D$7)+(Transports!J92*Références!$D$12)+(K92*Références!$D$9)+(L92*Références!$D$10)+(M92*Références!$D$15)+(N92*Références!$D$8))</f>
        <v>0</v>
      </c>
    </row>
    <row r="93" spans="2:15">
      <c r="B93" s="130"/>
      <c r="C93" s="131"/>
      <c r="D93" s="131"/>
      <c r="E93" s="131"/>
      <c r="F93" s="131"/>
      <c r="G93" s="131"/>
      <c r="H93" s="131"/>
      <c r="I93" s="131"/>
      <c r="J93" s="131"/>
      <c r="K93" s="131"/>
      <c r="L93" s="131"/>
      <c r="M93" s="131"/>
      <c r="N93" s="131"/>
      <c r="O93" s="133">
        <f>((E93*Références!$D$11)+(Transports!G93*Références!$D$13)+(H93*Références!$D$14)+(I93*Références!$D$7)+(Transports!J93*Références!$D$12)+(K93*Références!$D$9)+(L93*Références!$D$10)+(M93*Références!$D$15)+(N93*Références!$D$8))</f>
        <v>0</v>
      </c>
    </row>
    <row r="94" spans="2:15">
      <c r="B94" s="130"/>
      <c r="C94" s="131"/>
      <c r="D94" s="131"/>
      <c r="E94" s="131"/>
      <c r="F94" s="131"/>
      <c r="G94" s="131"/>
      <c r="H94" s="131"/>
      <c r="I94" s="131"/>
      <c r="J94" s="131"/>
      <c r="K94" s="131"/>
      <c r="L94" s="131"/>
      <c r="M94" s="131"/>
      <c r="N94" s="131"/>
      <c r="O94" s="133">
        <f>((E94*Références!$D$11)+(Transports!G94*Références!$D$13)+(H94*Références!$D$14)+(I94*Références!$D$7)+(Transports!J94*Références!$D$12)+(K94*Références!$D$9)+(L94*Références!$D$10)+(M94*Références!$D$15)+(N94*Références!$D$8))</f>
        <v>0</v>
      </c>
    </row>
    <row r="95" spans="2:15">
      <c r="B95" s="130"/>
      <c r="C95" s="131"/>
      <c r="D95" s="131"/>
      <c r="E95" s="131"/>
      <c r="F95" s="131"/>
      <c r="G95" s="131"/>
      <c r="H95" s="131"/>
      <c r="I95" s="131"/>
      <c r="J95" s="131"/>
      <c r="K95" s="131"/>
      <c r="L95" s="131"/>
      <c r="M95" s="131"/>
      <c r="N95" s="131"/>
      <c r="O95" s="133">
        <f>((E95*Références!$D$11)+(Transports!G95*Références!$D$13)+(H95*Références!$D$14)+(I95*Références!$D$7)+(Transports!J95*Références!$D$12)+(K95*Références!$D$9)+(L95*Références!$D$10)+(M95*Références!$D$15)+(N95*Références!$D$8))</f>
        <v>0</v>
      </c>
    </row>
    <row r="96" spans="2:15">
      <c r="B96" s="130"/>
      <c r="C96" s="131"/>
      <c r="D96" s="131"/>
      <c r="E96" s="131"/>
      <c r="F96" s="131"/>
      <c r="G96" s="131"/>
      <c r="H96" s="131"/>
      <c r="I96" s="131"/>
      <c r="J96" s="131"/>
      <c r="K96" s="131"/>
      <c r="L96" s="131"/>
      <c r="M96" s="131"/>
      <c r="N96" s="131"/>
      <c r="O96" s="133">
        <f>((E96*Références!$D$11)+(Transports!G96*Références!$D$13)+(H96*Références!$D$14)+(I96*Références!$D$7)+(Transports!J96*Références!$D$12)+(K96*Références!$D$9)+(L96*Références!$D$10)+(M96*Références!$D$15)+(N96*Références!$D$8))</f>
        <v>0</v>
      </c>
    </row>
    <row r="97" spans="2:15">
      <c r="B97" s="130"/>
      <c r="C97" s="131"/>
      <c r="D97" s="131"/>
      <c r="E97" s="131"/>
      <c r="F97" s="131"/>
      <c r="G97" s="131"/>
      <c r="H97" s="131"/>
      <c r="I97" s="131"/>
      <c r="J97" s="131"/>
      <c r="K97" s="131"/>
      <c r="L97" s="131"/>
      <c r="M97" s="131"/>
      <c r="N97" s="131"/>
      <c r="O97" s="133">
        <f>((E97*Références!$D$11)+(Transports!G97*Références!$D$13)+(H97*Références!$D$14)+(I97*Références!$D$7)+(Transports!J97*Références!$D$12)+(K97*Références!$D$9)+(L97*Références!$D$10)+(M97*Références!$D$15)+(N97*Références!$D$8))</f>
        <v>0</v>
      </c>
    </row>
    <row r="98" spans="2:15">
      <c r="B98" s="130"/>
      <c r="C98" s="131"/>
      <c r="D98" s="131"/>
      <c r="E98" s="131"/>
      <c r="F98" s="131"/>
      <c r="G98" s="131"/>
      <c r="H98" s="131"/>
      <c r="I98" s="131"/>
      <c r="J98" s="131"/>
      <c r="K98" s="131"/>
      <c r="L98" s="131"/>
      <c r="M98" s="131"/>
      <c r="N98" s="131"/>
      <c r="O98" s="133">
        <f>((E98*Références!$D$11)+(Transports!G98*Références!$D$13)+(H98*Références!$D$14)+(I98*Références!$D$7)+(Transports!J98*Références!$D$12)+(K98*Références!$D$9)+(L98*Références!$D$10)+(M98*Références!$D$15)+(N98*Références!$D$8))</f>
        <v>0</v>
      </c>
    </row>
    <row r="99" spans="2:15">
      <c r="B99" s="130"/>
      <c r="C99" s="131"/>
      <c r="D99" s="131"/>
      <c r="E99" s="131"/>
      <c r="F99" s="131"/>
      <c r="G99" s="131"/>
      <c r="H99" s="131"/>
      <c r="I99" s="131"/>
      <c r="J99" s="131"/>
      <c r="K99" s="131"/>
      <c r="L99" s="131"/>
      <c r="M99" s="131"/>
      <c r="N99" s="131"/>
      <c r="O99" s="133">
        <f>((E99*Références!$D$11)+(Transports!G99*Références!$D$13)+(H99*Références!$D$14)+(I99*Références!$D$7)+(Transports!J99*Références!$D$12)+(K99*Références!$D$9)+(L99*Références!$D$10)+(M99*Références!$D$15)+(N99*Références!$D$8))</f>
        <v>0</v>
      </c>
    </row>
    <row r="100" spans="2:15">
      <c r="B100" s="130"/>
      <c r="C100" s="131"/>
      <c r="D100" s="131"/>
      <c r="E100" s="131"/>
      <c r="F100" s="131"/>
      <c r="G100" s="131"/>
      <c r="H100" s="131"/>
      <c r="I100" s="131"/>
      <c r="J100" s="131"/>
      <c r="K100" s="131"/>
      <c r="L100" s="131"/>
      <c r="M100" s="131"/>
      <c r="N100" s="131"/>
      <c r="O100" s="133">
        <f>((E100*Références!$D$11)+(Transports!G100*Références!$D$13)+(H100*Références!$D$14)+(I100*Références!$D$7)+(Transports!J100*Références!$D$12)+(K100*Références!$D$9)+(L100*Références!$D$10)+(M100*Références!$D$15)+(N100*Références!$D$8))</f>
        <v>0</v>
      </c>
    </row>
    <row r="101" spans="2:15">
      <c r="B101" s="130"/>
      <c r="C101" s="131"/>
      <c r="D101" s="131"/>
      <c r="E101" s="131"/>
      <c r="F101" s="131"/>
      <c r="G101" s="131"/>
      <c r="H101" s="131"/>
      <c r="I101" s="131"/>
      <c r="J101" s="131"/>
      <c r="K101" s="131"/>
      <c r="L101" s="131"/>
      <c r="M101" s="131"/>
      <c r="N101" s="131"/>
      <c r="O101" s="133">
        <f>((E101*Références!$D$11)+(Transports!G101*Références!$D$13)+(H101*Références!$D$14)+(I101*Références!$D$7)+(Transports!J101*Références!$D$12)+(K101*Références!$D$9)+(L101*Références!$D$10)+(M101*Références!$D$15)+(N101*Références!$D$8))</f>
        <v>0</v>
      </c>
    </row>
    <row r="102" spans="2:15">
      <c r="B102" s="130"/>
      <c r="C102" s="131"/>
      <c r="D102" s="131"/>
      <c r="E102" s="131"/>
      <c r="F102" s="131"/>
      <c r="G102" s="131"/>
      <c r="H102" s="131"/>
      <c r="I102" s="131"/>
      <c r="J102" s="131"/>
      <c r="K102" s="131"/>
      <c r="L102" s="131"/>
      <c r="M102" s="131"/>
      <c r="N102" s="131"/>
      <c r="O102" s="133">
        <f>((E102*Références!$D$11)+(Transports!G102*Références!$D$13)+(H102*Références!$D$14)+(I102*Références!$D$7)+(Transports!J102*Références!$D$12)+(K102*Références!$D$9)+(L102*Références!$D$10)+(M102*Références!$D$15)+(N102*Références!$D$8))</f>
        <v>0</v>
      </c>
    </row>
    <row r="103" spans="2:15">
      <c r="B103" s="130"/>
      <c r="C103" s="131"/>
      <c r="D103" s="131"/>
      <c r="E103" s="131"/>
      <c r="F103" s="131"/>
      <c r="G103" s="131"/>
      <c r="H103" s="131"/>
      <c r="I103" s="131"/>
      <c r="J103" s="131"/>
      <c r="K103" s="131"/>
      <c r="L103" s="131"/>
      <c r="M103" s="131"/>
      <c r="N103" s="131"/>
      <c r="O103" s="133">
        <f>((E103*Références!$D$11)+(Transports!G103*Références!$D$13)+(H103*Références!$D$14)+(I103*Références!$D$7)+(Transports!J103*Références!$D$12)+(K103*Références!$D$9)+(L103*Références!$D$10)+(M103*Références!$D$15)+(N103*Références!$D$8))</f>
        <v>0</v>
      </c>
    </row>
    <row r="104" spans="2:15">
      <c r="B104" s="130"/>
      <c r="C104" s="131"/>
      <c r="D104" s="131"/>
      <c r="E104" s="131"/>
      <c r="F104" s="131"/>
      <c r="G104" s="131"/>
      <c r="H104" s="131"/>
      <c r="I104" s="131"/>
      <c r="J104" s="131"/>
      <c r="K104" s="131"/>
      <c r="L104" s="131"/>
      <c r="M104" s="131"/>
      <c r="N104" s="131"/>
      <c r="O104" s="133">
        <f>((E104*Références!$D$11)+(Transports!G104*Références!$D$13)+(H104*Références!$D$14)+(I104*Références!$D$7)+(Transports!J104*Références!$D$12)+(K104*Références!$D$9)+(L104*Références!$D$10)+(M104*Références!$D$15)+(N104*Références!$D$8))</f>
        <v>0</v>
      </c>
    </row>
    <row r="105" spans="2:15">
      <c r="B105" s="130"/>
      <c r="C105" s="131"/>
      <c r="D105" s="131"/>
      <c r="E105" s="131"/>
      <c r="F105" s="131"/>
      <c r="G105" s="131"/>
      <c r="H105" s="131"/>
      <c r="I105" s="131"/>
      <c r="J105" s="131"/>
      <c r="K105" s="131"/>
      <c r="L105" s="131"/>
      <c r="M105" s="131"/>
      <c r="N105" s="131"/>
      <c r="O105" s="133">
        <f>((E105*Références!$D$11)+(Transports!G105*Références!$D$13)+(H105*Références!$D$14)+(I105*Références!$D$7)+(Transports!J105*Références!$D$12)+(K105*Références!$D$9)+(L105*Références!$D$10)+(M105*Références!$D$15)+(N105*Références!$D$8))</f>
        <v>0</v>
      </c>
    </row>
    <row r="106" spans="2:15">
      <c r="B106" s="130"/>
      <c r="C106" s="131"/>
      <c r="D106" s="131"/>
      <c r="E106" s="131"/>
      <c r="F106" s="131"/>
      <c r="G106" s="131"/>
      <c r="H106" s="131"/>
      <c r="I106" s="131"/>
      <c r="J106" s="131"/>
      <c r="K106" s="131"/>
      <c r="L106" s="131"/>
      <c r="M106" s="131"/>
      <c r="N106" s="131"/>
      <c r="O106" s="133">
        <f>((E106*Références!$D$11)+(Transports!G106*Références!$D$13)+(H106*Références!$D$14)+(I106*Références!$D$7)+(Transports!J106*Références!$D$12)+(K106*Références!$D$9)+(L106*Références!$D$10)+(M106*Références!$D$15)+(N106*Références!$D$8))</f>
        <v>0</v>
      </c>
    </row>
    <row r="107" spans="2:15">
      <c r="B107" s="130"/>
      <c r="C107" s="131"/>
      <c r="D107" s="131"/>
      <c r="E107" s="131"/>
      <c r="F107" s="131"/>
      <c r="G107" s="131"/>
      <c r="H107" s="131"/>
      <c r="I107" s="131"/>
      <c r="J107" s="131"/>
      <c r="K107" s="131"/>
      <c r="L107" s="131"/>
      <c r="M107" s="131"/>
      <c r="N107" s="131"/>
      <c r="O107" s="133">
        <f>((E107*Références!$D$11)+(Transports!G107*Références!$D$13)+(H107*Références!$D$14)+(I107*Références!$D$7)+(Transports!J107*Références!$D$12)+(K107*Références!$D$9)+(L107*Références!$D$10)+(M107*Références!$D$15)+(N107*Références!$D$8))</f>
        <v>0</v>
      </c>
    </row>
    <row r="108" spans="2:15">
      <c r="B108" s="130"/>
      <c r="C108" s="131"/>
      <c r="D108" s="131"/>
      <c r="E108" s="131"/>
      <c r="F108" s="131"/>
      <c r="G108" s="131"/>
      <c r="H108" s="131"/>
      <c r="I108" s="131"/>
      <c r="J108" s="131"/>
      <c r="K108" s="131"/>
      <c r="L108" s="131"/>
      <c r="M108" s="131"/>
      <c r="N108" s="131"/>
      <c r="O108" s="133">
        <f>((E108*Références!$D$11)+(Transports!G108*Références!$D$13)+(H108*Références!$D$14)+(I108*Références!$D$7)+(Transports!J108*Références!$D$12)+(K108*Références!$D$9)+(L108*Références!$D$10)+(M108*Références!$D$15)+(N108*Références!$D$8))</f>
        <v>0</v>
      </c>
    </row>
    <row r="109" spans="2:15">
      <c r="B109" s="130"/>
      <c r="C109" s="131"/>
      <c r="D109" s="131"/>
      <c r="E109" s="131"/>
      <c r="F109" s="131"/>
      <c r="G109" s="131"/>
      <c r="H109" s="131"/>
      <c r="I109" s="131"/>
      <c r="J109" s="131"/>
      <c r="K109" s="131"/>
      <c r="L109" s="131"/>
      <c r="M109" s="131"/>
      <c r="N109" s="131"/>
      <c r="O109" s="133">
        <f>((E109*Références!$D$11)+(Transports!G109*Références!$D$13)+(H109*Références!$D$14)+(I109*Références!$D$7)+(Transports!J109*Références!$D$12)+(K109*Références!$D$9)+(L109*Références!$D$10)+(M109*Références!$D$15)+(N109*Références!$D$8))</f>
        <v>0</v>
      </c>
    </row>
    <row r="110" spans="2:15">
      <c r="B110" s="130"/>
      <c r="C110" s="131"/>
      <c r="D110" s="131"/>
      <c r="E110" s="131"/>
      <c r="F110" s="131"/>
      <c r="G110" s="131"/>
      <c r="H110" s="131"/>
      <c r="I110" s="131"/>
      <c r="J110" s="131"/>
      <c r="K110" s="131"/>
      <c r="L110" s="131"/>
      <c r="M110" s="131"/>
      <c r="N110" s="131"/>
      <c r="O110" s="133">
        <f>((E110*Références!$D$11)+(Transports!G110*Références!$D$13)+(H110*Références!$D$14)+(I110*Références!$D$7)+(Transports!J110*Références!$D$12)+(K110*Références!$D$9)+(L110*Références!$D$10)+(M110*Références!$D$15)+(N110*Références!$D$8))</f>
        <v>0</v>
      </c>
    </row>
    <row r="111" spans="2:15">
      <c r="B111" s="130"/>
      <c r="C111" s="131"/>
      <c r="D111" s="131"/>
      <c r="E111" s="131"/>
      <c r="F111" s="131"/>
      <c r="G111" s="131"/>
      <c r="H111" s="131"/>
      <c r="I111" s="131"/>
      <c r="J111" s="131"/>
      <c r="K111" s="131"/>
      <c r="L111" s="131"/>
      <c r="M111" s="131"/>
      <c r="N111" s="131"/>
      <c r="O111" s="133">
        <f>((E111*Références!$D$11)+(Transports!G111*Références!$D$13)+(H111*Références!$D$14)+(I111*Références!$D$7)+(Transports!J111*Références!$D$12)+(K111*Références!$D$9)+(L111*Références!$D$10)+(M111*Références!$D$15)+(N111*Références!$D$8))</f>
        <v>0</v>
      </c>
    </row>
    <row r="112" spans="2:15">
      <c r="B112" s="130"/>
      <c r="C112" s="131"/>
      <c r="D112" s="131"/>
      <c r="E112" s="131"/>
      <c r="F112" s="131"/>
      <c r="G112" s="131"/>
      <c r="H112" s="131"/>
      <c r="I112" s="131"/>
      <c r="J112" s="131"/>
      <c r="K112" s="131"/>
      <c r="L112" s="131"/>
      <c r="M112" s="131"/>
      <c r="N112" s="131"/>
      <c r="O112" s="133">
        <f>((E112*Références!$D$11)+(Transports!G112*Références!$D$13)+(H112*Références!$D$14)+(I112*Références!$D$7)+(Transports!J112*Références!$D$12)+(K112*Références!$D$9)+(L112*Références!$D$10)+(M112*Références!$D$15)+(N112*Références!$D$8))</f>
        <v>0</v>
      </c>
    </row>
    <row r="113" spans="2:15">
      <c r="B113" s="130"/>
      <c r="C113" s="131"/>
      <c r="D113" s="131"/>
      <c r="E113" s="131"/>
      <c r="F113" s="131"/>
      <c r="G113" s="131"/>
      <c r="H113" s="131"/>
      <c r="I113" s="131"/>
      <c r="J113" s="131"/>
      <c r="K113" s="131"/>
      <c r="L113" s="131"/>
      <c r="M113" s="131"/>
      <c r="N113" s="131"/>
      <c r="O113" s="133">
        <f>((E113*Références!$D$11)+(Transports!G113*Références!$D$13)+(H113*Références!$D$14)+(I113*Références!$D$7)+(Transports!J113*Références!$D$12)+(K113*Références!$D$9)+(L113*Références!$D$10)+(M113*Références!$D$15)+(N113*Références!$D$8))</f>
        <v>0</v>
      </c>
    </row>
    <row r="114" spans="2:15">
      <c r="B114" s="130"/>
      <c r="C114" s="131"/>
      <c r="D114" s="131"/>
      <c r="E114" s="131"/>
      <c r="F114" s="131"/>
      <c r="G114" s="131"/>
      <c r="H114" s="131"/>
      <c r="I114" s="131"/>
      <c r="J114" s="131"/>
      <c r="K114" s="131"/>
      <c r="L114" s="131"/>
      <c r="M114" s="131"/>
      <c r="N114" s="131"/>
      <c r="O114" s="133">
        <f>((E114*Références!$D$11)+(Transports!G114*Références!$D$13)+(H114*Références!$D$14)+(I114*Références!$D$7)+(Transports!J114*Références!$D$12)+(K114*Références!$D$9)+(L114*Références!$D$10)+(M114*Références!$D$15)+(N114*Références!$D$8))</f>
        <v>0</v>
      </c>
    </row>
    <row r="115" spans="2:15">
      <c r="B115" s="130"/>
      <c r="C115" s="131"/>
      <c r="D115" s="131"/>
      <c r="E115" s="131"/>
      <c r="F115" s="131"/>
      <c r="G115" s="131"/>
      <c r="H115" s="131"/>
      <c r="I115" s="131"/>
      <c r="J115" s="131"/>
      <c r="K115" s="131"/>
      <c r="L115" s="131"/>
      <c r="M115" s="131"/>
      <c r="N115" s="131"/>
      <c r="O115" s="133">
        <f>((E115*Références!$D$11)+(Transports!G115*Références!$D$13)+(H115*Références!$D$14)+(I115*Références!$D$7)+(Transports!J115*Références!$D$12)+(K115*Références!$D$9)+(L115*Références!$D$10)+(M115*Références!$D$15)+(N115*Références!$D$8))</f>
        <v>0</v>
      </c>
    </row>
    <row r="116" spans="2:15">
      <c r="B116" s="130"/>
      <c r="C116" s="131"/>
      <c r="D116" s="131"/>
      <c r="E116" s="131"/>
      <c r="F116" s="131"/>
      <c r="G116" s="131"/>
      <c r="H116" s="131"/>
      <c r="I116" s="131"/>
      <c r="J116" s="131"/>
      <c r="K116" s="131"/>
      <c r="L116" s="131"/>
      <c r="M116" s="131"/>
      <c r="N116" s="131"/>
      <c r="O116" s="133">
        <f>((E116*Références!$D$11)+(Transports!G116*Références!$D$13)+(H116*Références!$D$14)+(I116*Références!$D$7)+(Transports!J116*Références!$D$12)+(K116*Références!$D$9)+(L116*Références!$D$10)+(M116*Références!$D$15)+(N116*Références!$D$8))</f>
        <v>0</v>
      </c>
    </row>
    <row r="117" spans="2:15">
      <c r="B117" s="130"/>
      <c r="C117" s="131"/>
      <c r="D117" s="131"/>
      <c r="E117" s="131"/>
      <c r="F117" s="131"/>
      <c r="G117" s="131"/>
      <c r="H117" s="131"/>
      <c r="I117" s="131"/>
      <c r="J117" s="131"/>
      <c r="K117" s="131"/>
      <c r="L117" s="131"/>
      <c r="M117" s="131"/>
      <c r="N117" s="131"/>
      <c r="O117" s="133">
        <f>((E117*Références!$D$11)+(Transports!G117*Références!$D$13)+(H117*Références!$D$14)+(I117*Références!$D$7)+(Transports!J117*Références!$D$12)+(K117*Références!$D$9)+(L117*Références!$D$10)+(M117*Références!$D$15)+(N117*Références!$D$8))</f>
        <v>0</v>
      </c>
    </row>
    <row r="118" spans="2:15">
      <c r="B118" s="130"/>
      <c r="C118" s="131"/>
      <c r="D118" s="131"/>
      <c r="E118" s="131"/>
      <c r="F118" s="131"/>
      <c r="G118" s="131"/>
      <c r="H118" s="131"/>
      <c r="I118" s="131"/>
      <c r="J118" s="131"/>
      <c r="K118" s="131"/>
      <c r="L118" s="131"/>
      <c r="M118" s="131"/>
      <c r="N118" s="131"/>
      <c r="O118" s="133">
        <f>((E118*Références!$D$11)+(Transports!G118*Références!$D$13)+(H118*Références!$D$14)+(I118*Références!$D$7)+(Transports!J118*Références!$D$12)+(K118*Références!$D$9)+(L118*Références!$D$10)+(M118*Références!$D$15)+(N118*Références!$D$8))</f>
        <v>0</v>
      </c>
    </row>
    <row r="119" spans="2:15">
      <c r="B119" s="130"/>
      <c r="C119" s="131"/>
      <c r="D119" s="131"/>
      <c r="E119" s="131"/>
      <c r="F119" s="131"/>
      <c r="G119" s="131"/>
      <c r="H119" s="131"/>
      <c r="I119" s="131"/>
      <c r="J119" s="131"/>
      <c r="K119" s="131"/>
      <c r="L119" s="131"/>
      <c r="M119" s="131"/>
      <c r="N119" s="131"/>
      <c r="O119" s="133">
        <f>((E119*Références!$D$11)+(Transports!G119*Références!$D$13)+(H119*Références!$D$14)+(I119*Références!$D$7)+(Transports!J119*Références!$D$12)+(K119*Références!$D$9)+(L119*Références!$D$10)+(M119*Références!$D$15)+(N119*Références!$D$8))</f>
        <v>0</v>
      </c>
    </row>
    <row r="120" spans="2:15">
      <c r="B120" s="130"/>
      <c r="C120" s="131"/>
      <c r="D120" s="131"/>
      <c r="E120" s="131"/>
      <c r="F120" s="131"/>
      <c r="G120" s="131"/>
      <c r="H120" s="131"/>
      <c r="I120" s="131"/>
      <c r="J120" s="131"/>
      <c r="K120" s="131"/>
      <c r="L120" s="131"/>
      <c r="M120" s="131"/>
      <c r="N120" s="131"/>
      <c r="O120" s="133">
        <f>((E120*Références!$D$11)+(Transports!G120*Références!$D$13)+(H120*Références!$D$14)+(I120*Références!$D$7)+(Transports!J120*Références!$D$12)+(K120*Références!$D$9)+(L120*Références!$D$10)+(M120*Références!$D$15)+(N120*Références!$D$8))</f>
        <v>0</v>
      </c>
    </row>
    <row r="121" spans="2:15">
      <c r="B121" s="130"/>
      <c r="C121" s="131"/>
      <c r="D121" s="131"/>
      <c r="E121" s="131"/>
      <c r="F121" s="131"/>
      <c r="G121" s="131"/>
      <c r="H121" s="131"/>
      <c r="I121" s="131"/>
      <c r="J121" s="131"/>
      <c r="K121" s="131"/>
      <c r="L121" s="131"/>
      <c r="M121" s="131"/>
      <c r="N121" s="131"/>
      <c r="O121" s="133">
        <f>((E121*Références!$D$11)+(Transports!G121*Références!$D$13)+(H121*Références!$D$14)+(I121*Références!$D$7)+(Transports!J121*Références!$D$12)+(K121*Références!$D$9)+(L121*Références!$D$10)+(M121*Références!$D$15)+(N121*Références!$D$8))</f>
        <v>0</v>
      </c>
    </row>
    <row r="122" spans="2:15">
      <c r="B122" s="130"/>
      <c r="C122" s="131"/>
      <c r="D122" s="131"/>
      <c r="E122" s="131"/>
      <c r="F122" s="131"/>
      <c r="G122" s="131"/>
      <c r="H122" s="131"/>
      <c r="I122" s="131"/>
      <c r="J122" s="131"/>
      <c r="K122" s="131"/>
      <c r="L122" s="131"/>
      <c r="M122" s="131"/>
      <c r="N122" s="131"/>
      <c r="O122" s="133">
        <f>((E122*Références!$D$11)+(Transports!G122*Références!$D$13)+(H122*Références!$D$14)+(I122*Références!$D$7)+(Transports!J122*Références!$D$12)+(K122*Références!$D$9)+(L122*Références!$D$10)+(M122*Références!$D$15)+(N122*Références!$D$8))</f>
        <v>0</v>
      </c>
    </row>
    <row r="123" spans="2:15">
      <c r="B123" s="130"/>
      <c r="C123" s="131"/>
      <c r="D123" s="131"/>
      <c r="E123" s="131"/>
      <c r="F123" s="131"/>
      <c r="G123" s="131"/>
      <c r="H123" s="131"/>
      <c r="I123" s="131"/>
      <c r="J123" s="131"/>
      <c r="K123" s="131"/>
      <c r="L123" s="131"/>
      <c r="M123" s="131"/>
      <c r="N123" s="131"/>
      <c r="O123" s="133">
        <f>((E123*Références!$D$11)+(Transports!G123*Références!$D$13)+(H123*Références!$D$14)+(I123*Références!$D$7)+(Transports!J123*Références!$D$12)+(K123*Références!$D$9)+(L123*Références!$D$10)+(M123*Références!$D$15)+(N123*Références!$D$8))</f>
        <v>0</v>
      </c>
    </row>
    <row r="124" spans="2:15">
      <c r="B124" s="130"/>
      <c r="C124" s="131"/>
      <c r="D124" s="131"/>
      <c r="E124" s="131"/>
      <c r="F124" s="131"/>
      <c r="G124" s="131"/>
      <c r="H124" s="131"/>
      <c r="I124" s="131"/>
      <c r="J124" s="131"/>
      <c r="K124" s="131"/>
      <c r="L124" s="131"/>
      <c r="M124" s="131"/>
      <c r="N124" s="131"/>
      <c r="O124" s="133">
        <f>((E124*Références!$D$11)+(Transports!G124*Références!$D$13)+(H124*Références!$D$14)+(I124*Références!$D$7)+(Transports!J124*Références!$D$12)+(K124*Références!$D$9)+(L124*Références!$D$10)+(M124*Références!$D$15)+(N124*Références!$D$8))</f>
        <v>0</v>
      </c>
    </row>
    <row r="125" spans="2:15">
      <c r="B125" s="130"/>
      <c r="C125" s="131"/>
      <c r="D125" s="131"/>
      <c r="E125" s="131"/>
      <c r="F125" s="131"/>
      <c r="G125" s="131"/>
      <c r="H125" s="131"/>
      <c r="I125" s="131"/>
      <c r="J125" s="131"/>
      <c r="K125" s="131"/>
      <c r="L125" s="131"/>
      <c r="M125" s="131"/>
      <c r="N125" s="131"/>
      <c r="O125" s="133">
        <f>((E125*Références!$D$11)+(Transports!G125*Références!$D$13)+(H125*Références!$D$14)+(I125*Références!$D$7)+(Transports!J125*Références!$D$12)+(K125*Références!$D$9)+(L125*Références!$D$10)+(M125*Références!$D$15)+(N125*Références!$D$8))</f>
        <v>0</v>
      </c>
    </row>
    <row r="126" spans="2:15">
      <c r="B126" s="130"/>
      <c r="C126" s="131"/>
      <c r="D126" s="131"/>
      <c r="E126" s="131"/>
      <c r="F126" s="131"/>
      <c r="G126" s="131"/>
      <c r="H126" s="131"/>
      <c r="I126" s="131"/>
      <c r="J126" s="131"/>
      <c r="K126" s="131"/>
      <c r="L126" s="131"/>
      <c r="M126" s="131"/>
      <c r="N126" s="131"/>
      <c r="O126" s="133">
        <f>((E126*Références!$D$11)+(Transports!G126*Références!$D$13)+(H126*Références!$D$14)+(I126*Références!$D$7)+(Transports!J126*Références!$D$12)+(K126*Références!$D$9)+(L126*Références!$D$10)+(M126*Références!$D$15)+(N126*Références!$D$8))</f>
        <v>0</v>
      </c>
    </row>
    <row r="127" spans="2:15">
      <c r="B127" s="130"/>
      <c r="C127" s="131"/>
      <c r="D127" s="131"/>
      <c r="E127" s="131"/>
      <c r="F127" s="131"/>
      <c r="G127" s="131"/>
      <c r="H127" s="131"/>
      <c r="I127" s="131"/>
      <c r="J127" s="131"/>
      <c r="K127" s="131"/>
      <c r="L127" s="131"/>
      <c r="M127" s="131"/>
      <c r="N127" s="131"/>
      <c r="O127" s="133">
        <f>((E127*Références!$D$11)+(Transports!G127*Références!$D$13)+(H127*Références!$D$14)+(I127*Références!$D$7)+(Transports!J127*Références!$D$12)+(K127*Références!$D$9)+(L127*Références!$D$10)+(M127*Références!$D$15)+(N127*Références!$D$8))</f>
        <v>0</v>
      </c>
    </row>
    <row r="128" spans="2:15">
      <c r="B128" s="130"/>
      <c r="C128" s="131"/>
      <c r="D128" s="131"/>
      <c r="E128" s="131"/>
      <c r="F128" s="131"/>
      <c r="G128" s="131"/>
      <c r="H128" s="131"/>
      <c r="I128" s="131"/>
      <c r="J128" s="131"/>
      <c r="K128" s="131"/>
      <c r="L128" s="131"/>
      <c r="M128" s="131"/>
      <c r="N128" s="131"/>
      <c r="O128" s="133">
        <f>((E128*Références!$D$11)+(Transports!G128*Références!$D$13)+(H128*Références!$D$14)+(I128*Références!$D$7)+(Transports!J128*Références!$D$12)+(K128*Références!$D$9)+(L128*Références!$D$10)+(M128*Références!$D$15)+(N128*Références!$D$8))</f>
        <v>0</v>
      </c>
    </row>
    <row r="129" spans="2:15">
      <c r="B129" s="130"/>
      <c r="C129" s="131"/>
      <c r="D129" s="131"/>
      <c r="E129" s="131"/>
      <c r="F129" s="131"/>
      <c r="G129" s="131"/>
      <c r="H129" s="131"/>
      <c r="I129" s="131"/>
      <c r="J129" s="131"/>
      <c r="K129" s="131"/>
      <c r="L129" s="131"/>
      <c r="M129" s="131"/>
      <c r="N129" s="131"/>
      <c r="O129" s="133">
        <f>((E129*Références!$D$11)+(Transports!G129*Références!$D$13)+(H129*Références!$D$14)+(I129*Références!$D$7)+(Transports!J129*Références!$D$12)+(K129*Références!$D$9)+(L129*Références!$D$10)+(M129*Références!$D$15)+(N129*Références!$D$8))</f>
        <v>0</v>
      </c>
    </row>
    <row r="130" spans="2:15">
      <c r="B130" s="130"/>
      <c r="C130" s="131"/>
      <c r="D130" s="131"/>
      <c r="E130" s="131"/>
      <c r="F130" s="131"/>
      <c r="G130" s="131"/>
      <c r="H130" s="131"/>
      <c r="I130" s="131"/>
      <c r="J130" s="131"/>
      <c r="K130" s="131"/>
      <c r="L130" s="131"/>
      <c r="M130" s="131"/>
      <c r="N130" s="131"/>
      <c r="O130" s="133">
        <f>((E130*Références!$D$11)+(Transports!G130*Références!$D$13)+(H130*Références!$D$14)+(I130*Références!$D$7)+(Transports!J130*Références!$D$12)+(K130*Références!$D$9)+(L130*Références!$D$10)+(M130*Références!$D$15)+(N130*Références!$D$8))</f>
        <v>0</v>
      </c>
    </row>
    <row r="131" spans="2:15">
      <c r="B131" s="130"/>
      <c r="C131" s="131"/>
      <c r="D131" s="131"/>
      <c r="E131" s="131"/>
      <c r="F131" s="131"/>
      <c r="G131" s="131"/>
      <c r="H131" s="131"/>
      <c r="I131" s="131"/>
      <c r="J131" s="131"/>
      <c r="K131" s="131"/>
      <c r="L131" s="131"/>
      <c r="M131" s="131"/>
      <c r="N131" s="131"/>
      <c r="O131" s="133">
        <f>((E131*Références!$D$11)+(Transports!G131*Références!$D$13)+(H131*Références!$D$14)+(I131*Références!$D$7)+(Transports!J131*Références!$D$12)+(K131*Références!$D$9)+(L131*Références!$D$10)+(M131*Références!$D$15)+(N131*Références!$D$8))</f>
        <v>0</v>
      </c>
    </row>
    <row r="132" spans="2:15">
      <c r="B132" s="130"/>
      <c r="C132" s="131"/>
      <c r="D132" s="131"/>
      <c r="E132" s="131"/>
      <c r="F132" s="131"/>
      <c r="G132" s="131"/>
      <c r="H132" s="131"/>
      <c r="I132" s="131"/>
      <c r="J132" s="131"/>
      <c r="K132" s="131"/>
      <c r="L132" s="131"/>
      <c r="M132" s="131"/>
      <c r="N132" s="131"/>
      <c r="O132" s="133">
        <f>((E132*Références!$D$11)+(Transports!G132*Références!$D$13)+(H132*Références!$D$14)+(I132*Références!$D$7)+(Transports!J132*Références!$D$12)+(K132*Références!$D$9)+(L132*Références!$D$10)+(M132*Références!$D$15)+(N132*Références!$D$8))</f>
        <v>0</v>
      </c>
    </row>
    <row r="133" spans="2:15">
      <c r="B133" s="130"/>
      <c r="C133" s="131"/>
      <c r="D133" s="131"/>
      <c r="E133" s="131"/>
      <c r="F133" s="131"/>
      <c r="G133" s="131"/>
      <c r="H133" s="131"/>
      <c r="I133" s="131"/>
      <c r="J133" s="131"/>
      <c r="K133" s="131"/>
      <c r="L133" s="131"/>
      <c r="M133" s="131"/>
      <c r="N133" s="131"/>
      <c r="O133" s="133">
        <f>((E133*Références!$D$11)+(Transports!G133*Références!$D$13)+(H133*Références!$D$14)+(I133*Références!$D$7)+(Transports!J133*Références!$D$12)+(K133*Références!$D$9)+(L133*Références!$D$10)+(M133*Références!$D$15)+(N133*Références!$D$8))</f>
        <v>0</v>
      </c>
    </row>
    <row r="134" spans="2:15">
      <c r="B134" s="130"/>
      <c r="C134" s="131"/>
      <c r="D134" s="131"/>
      <c r="E134" s="131"/>
      <c r="F134" s="131"/>
      <c r="G134" s="131"/>
      <c r="H134" s="131"/>
      <c r="I134" s="131"/>
      <c r="J134" s="131"/>
      <c r="K134" s="131"/>
      <c r="L134" s="131"/>
      <c r="M134" s="131"/>
      <c r="N134" s="131"/>
      <c r="O134" s="133">
        <f>((E134*Références!$D$11)+(Transports!G134*Références!$D$13)+(H134*Références!$D$14)+(I134*Références!$D$7)+(Transports!J134*Références!$D$12)+(K134*Références!$D$9)+(L134*Références!$D$10)+(M134*Références!$D$15)+(N134*Références!$D$8))</f>
        <v>0</v>
      </c>
    </row>
    <row r="135" spans="2:15">
      <c r="B135" s="130"/>
      <c r="C135" s="131"/>
      <c r="D135" s="131"/>
      <c r="E135" s="131"/>
      <c r="F135" s="131"/>
      <c r="G135" s="131"/>
      <c r="H135" s="131"/>
      <c r="I135" s="131"/>
      <c r="J135" s="131"/>
      <c r="K135" s="131"/>
      <c r="L135" s="131"/>
      <c r="M135" s="131"/>
      <c r="N135" s="131"/>
      <c r="O135" s="133">
        <f>((E135*Références!$D$11)+(Transports!G135*Références!$D$13)+(H135*Références!$D$14)+(I135*Références!$D$7)+(Transports!J135*Références!$D$12)+(K135*Références!$D$9)+(L135*Références!$D$10)+(M135*Références!$D$15)+(N135*Références!$D$8))</f>
        <v>0</v>
      </c>
    </row>
    <row r="136" spans="2:15">
      <c r="B136" s="130"/>
      <c r="C136" s="131"/>
      <c r="D136" s="131"/>
      <c r="E136" s="131"/>
      <c r="F136" s="131"/>
      <c r="G136" s="131"/>
      <c r="H136" s="131"/>
      <c r="I136" s="131"/>
      <c r="J136" s="131"/>
      <c r="K136" s="131"/>
      <c r="L136" s="131"/>
      <c r="M136" s="131"/>
      <c r="N136" s="131"/>
      <c r="O136" s="133">
        <f>((E136*Références!$D$11)+(Transports!G136*Références!$D$13)+(H136*Références!$D$14)+(I136*Références!$D$7)+(Transports!J136*Références!$D$12)+(K136*Références!$D$9)+(L136*Références!$D$10)+(M136*Références!$D$15)+(N136*Références!$D$8))</f>
        <v>0</v>
      </c>
    </row>
    <row r="137" spans="2:15">
      <c r="B137" s="130"/>
      <c r="C137" s="131"/>
      <c r="D137" s="131"/>
      <c r="E137" s="131"/>
      <c r="F137" s="131"/>
      <c r="G137" s="131"/>
      <c r="H137" s="131"/>
      <c r="I137" s="131"/>
      <c r="J137" s="131"/>
      <c r="K137" s="131"/>
      <c r="L137" s="131"/>
      <c r="M137" s="131"/>
      <c r="N137" s="131"/>
      <c r="O137" s="133">
        <f>((E137*Références!$D$11)+(Transports!G137*Références!$D$13)+(H137*Références!$D$14)+(I137*Références!$D$7)+(Transports!J137*Références!$D$12)+(K137*Références!$D$9)+(L137*Références!$D$10)+(M137*Références!$D$15)+(N137*Références!$D$8))</f>
        <v>0</v>
      </c>
    </row>
    <row r="138" spans="2:15">
      <c r="B138" s="130"/>
      <c r="C138" s="131"/>
      <c r="D138" s="131"/>
      <c r="E138" s="131"/>
      <c r="F138" s="131"/>
      <c r="G138" s="131"/>
      <c r="H138" s="131"/>
      <c r="I138" s="131"/>
      <c r="J138" s="131"/>
      <c r="K138" s="131"/>
      <c r="L138" s="131"/>
      <c r="M138" s="131"/>
      <c r="N138" s="131"/>
      <c r="O138" s="133">
        <f>((E138*Références!$D$11)+(Transports!G138*Références!$D$13)+(H138*Références!$D$14)+(I138*Références!$D$7)+(Transports!J138*Références!$D$12)+(K138*Références!$D$9)+(L138*Références!$D$10)+(M138*Références!$D$15)+(N138*Références!$D$8))</f>
        <v>0</v>
      </c>
    </row>
    <row r="139" spans="2:15">
      <c r="B139" s="130"/>
      <c r="C139" s="131"/>
      <c r="D139" s="131"/>
      <c r="E139" s="131"/>
      <c r="F139" s="131"/>
      <c r="G139" s="131"/>
      <c r="H139" s="131"/>
      <c r="I139" s="131"/>
      <c r="J139" s="131"/>
      <c r="K139" s="131"/>
      <c r="L139" s="131"/>
      <c r="M139" s="131"/>
      <c r="N139" s="131"/>
      <c r="O139" s="133">
        <f>((E139*Références!$D$11)+(Transports!G139*Références!$D$13)+(H139*Références!$D$14)+(I139*Références!$D$7)+(Transports!J139*Références!$D$12)+(K139*Références!$D$9)+(L139*Références!$D$10)+(M139*Références!$D$15)+(N139*Références!$D$8))</f>
        <v>0</v>
      </c>
    </row>
    <row r="140" spans="2:15">
      <c r="B140" s="130"/>
      <c r="C140" s="131"/>
      <c r="D140" s="131"/>
      <c r="E140" s="131"/>
      <c r="F140" s="131"/>
      <c r="G140" s="131"/>
      <c r="H140" s="131"/>
      <c r="I140" s="131"/>
      <c r="J140" s="131"/>
      <c r="K140" s="131"/>
      <c r="L140" s="131"/>
      <c r="M140" s="131"/>
      <c r="N140" s="131"/>
      <c r="O140" s="133">
        <f>((E140*Références!$D$11)+(Transports!G140*Références!$D$13)+(H140*Références!$D$14)+(I140*Références!$D$7)+(Transports!J140*Références!$D$12)+(K140*Références!$D$9)+(L140*Références!$D$10)+(M140*Références!$D$15)+(N140*Références!$D$8))</f>
        <v>0</v>
      </c>
    </row>
    <row r="141" spans="2:15">
      <c r="B141" s="130"/>
      <c r="C141" s="131"/>
      <c r="D141" s="131"/>
      <c r="E141" s="131"/>
      <c r="F141" s="131"/>
      <c r="G141" s="131"/>
      <c r="H141" s="131"/>
      <c r="I141" s="131"/>
      <c r="J141" s="131"/>
      <c r="K141" s="131"/>
      <c r="L141" s="131"/>
      <c r="M141" s="131"/>
      <c r="N141" s="131"/>
      <c r="O141" s="133">
        <f>((E141*Références!$D$11)+(Transports!G141*Références!$D$13)+(H141*Références!$D$14)+(I141*Références!$D$7)+(Transports!J141*Références!$D$12)+(K141*Références!$D$9)+(L141*Références!$D$10)+(M141*Références!$D$15)+(N141*Références!$D$8))</f>
        <v>0</v>
      </c>
    </row>
    <row r="142" spans="2:15">
      <c r="B142" s="130"/>
      <c r="C142" s="131"/>
      <c r="D142" s="131"/>
      <c r="E142" s="131"/>
      <c r="F142" s="131"/>
      <c r="G142" s="131"/>
      <c r="H142" s="131"/>
      <c r="I142" s="131"/>
      <c r="J142" s="131"/>
      <c r="K142" s="131"/>
      <c r="L142" s="131"/>
      <c r="M142" s="131"/>
      <c r="N142" s="131"/>
      <c r="O142" s="133">
        <f>((E142*Références!$D$11)+(Transports!G142*Références!$D$13)+(H142*Références!$D$14)+(I142*Références!$D$7)+(Transports!J142*Références!$D$12)+(K142*Références!$D$9)+(L142*Références!$D$10)+(M142*Références!$D$15)+(N142*Références!$D$8))</f>
        <v>0</v>
      </c>
    </row>
    <row r="143" spans="2:15">
      <c r="B143" s="130"/>
      <c r="C143" s="131"/>
      <c r="D143" s="131"/>
      <c r="E143" s="131"/>
      <c r="F143" s="131"/>
      <c r="G143" s="131"/>
      <c r="H143" s="131"/>
      <c r="I143" s="131"/>
      <c r="J143" s="131"/>
      <c r="K143" s="131"/>
      <c r="L143" s="131"/>
      <c r="M143" s="131"/>
      <c r="N143" s="131"/>
      <c r="O143" s="133">
        <f>((E143*Références!$D$11)+(Transports!G143*Références!$D$13)+(H143*Références!$D$14)+(I143*Références!$D$7)+(Transports!J143*Références!$D$12)+(K143*Références!$D$9)+(L143*Références!$D$10)+(M143*Références!$D$15)+(N143*Références!$D$8))</f>
        <v>0</v>
      </c>
    </row>
    <row r="144" spans="2:15">
      <c r="B144" s="130"/>
      <c r="C144" s="131"/>
      <c r="D144" s="131"/>
      <c r="E144" s="131"/>
      <c r="F144" s="131"/>
      <c r="G144" s="131"/>
      <c r="H144" s="131"/>
      <c r="I144" s="131"/>
      <c r="J144" s="131"/>
      <c r="K144" s="131"/>
      <c r="L144" s="131"/>
      <c r="M144" s="131"/>
      <c r="N144" s="131"/>
      <c r="O144" s="133">
        <f>((E144*Références!$D$11)+(Transports!G144*Références!$D$13)+(H144*Références!$D$14)+(I144*Références!$D$7)+(Transports!J144*Références!$D$12)+(K144*Références!$D$9)+(L144*Références!$D$10)+(M144*Références!$D$15)+(N144*Références!$D$8))</f>
        <v>0</v>
      </c>
    </row>
    <row r="145" spans="2:15">
      <c r="B145" s="130"/>
      <c r="C145" s="131"/>
      <c r="D145" s="131"/>
      <c r="E145" s="131"/>
      <c r="F145" s="131"/>
      <c r="G145" s="131"/>
      <c r="H145" s="131"/>
      <c r="I145" s="131"/>
      <c r="J145" s="131"/>
      <c r="K145" s="131"/>
      <c r="L145" s="131"/>
      <c r="M145" s="131"/>
      <c r="N145" s="131"/>
      <c r="O145" s="133">
        <f>((E145*Références!$D$11)+(Transports!G145*Références!$D$13)+(H145*Références!$D$14)+(I145*Références!$D$7)+(Transports!J145*Références!$D$12)+(K145*Références!$D$9)+(L145*Références!$D$10)+(M145*Références!$D$15)+(N145*Références!$D$8))</f>
        <v>0</v>
      </c>
    </row>
    <row r="146" spans="2:15">
      <c r="B146" s="130"/>
      <c r="C146" s="131"/>
      <c r="D146" s="131"/>
      <c r="E146" s="131"/>
      <c r="F146" s="131"/>
      <c r="G146" s="131"/>
      <c r="H146" s="131"/>
      <c r="I146" s="131"/>
      <c r="J146" s="131"/>
      <c r="K146" s="131"/>
      <c r="L146" s="131"/>
      <c r="M146" s="131"/>
      <c r="N146" s="131"/>
      <c r="O146" s="133">
        <f>((E146*Références!$D$11)+(Transports!G146*Références!$D$13)+(H146*Références!$D$14)+(I146*Références!$D$7)+(Transports!J146*Références!$D$12)+(K146*Références!$D$9)+(L146*Références!$D$10)+(M146*Références!$D$15)+(N146*Références!$D$8))</f>
        <v>0</v>
      </c>
    </row>
    <row r="147" spans="2:15">
      <c r="B147" s="130"/>
      <c r="C147" s="131"/>
      <c r="D147" s="131"/>
      <c r="E147" s="131"/>
      <c r="F147" s="131"/>
      <c r="G147" s="131"/>
      <c r="H147" s="131"/>
      <c r="I147" s="131"/>
      <c r="J147" s="131"/>
      <c r="K147" s="131"/>
      <c r="L147" s="131"/>
      <c r="M147" s="131"/>
      <c r="N147" s="131"/>
      <c r="O147" s="133">
        <f>((E147*Références!$D$11)+(Transports!G147*Références!$D$13)+(H147*Références!$D$14)+(I147*Références!$D$7)+(Transports!J147*Références!$D$12)+(K147*Références!$D$9)+(L147*Références!$D$10)+(M147*Références!$D$15)+(N147*Références!$D$8))</f>
        <v>0</v>
      </c>
    </row>
    <row r="148" spans="2:15">
      <c r="B148" s="130"/>
      <c r="C148" s="131"/>
      <c r="D148" s="131"/>
      <c r="E148" s="131"/>
      <c r="F148" s="131"/>
      <c r="G148" s="131"/>
      <c r="H148" s="131"/>
      <c r="I148" s="131"/>
      <c r="J148" s="131"/>
      <c r="K148" s="131"/>
      <c r="L148" s="131"/>
      <c r="M148" s="131"/>
      <c r="N148" s="131"/>
      <c r="O148" s="133">
        <f>((E148*Références!$D$11)+(Transports!G148*Références!$D$13)+(H148*Références!$D$14)+(I148*Références!$D$7)+(Transports!J148*Références!$D$12)+(K148*Références!$D$9)+(L148*Références!$D$10)+(M148*Références!$D$15)+(N148*Références!$D$8))</f>
        <v>0</v>
      </c>
    </row>
    <row r="149" spans="2:15">
      <c r="B149" s="130"/>
      <c r="C149" s="131"/>
      <c r="D149" s="131"/>
      <c r="E149" s="131"/>
      <c r="F149" s="131"/>
      <c r="G149" s="131"/>
      <c r="H149" s="131"/>
      <c r="I149" s="131"/>
      <c r="J149" s="131"/>
      <c r="K149" s="131"/>
      <c r="L149" s="131"/>
      <c r="M149" s="131"/>
      <c r="N149" s="131"/>
      <c r="O149" s="133">
        <f>((E149*Références!$D$11)+(Transports!G149*Références!$D$13)+(H149*Références!$D$14)+(I149*Références!$D$7)+(Transports!J149*Références!$D$12)+(K149*Références!$D$9)+(L149*Références!$D$10)+(M149*Références!$D$15)+(N149*Références!$D$8))</f>
        <v>0</v>
      </c>
    </row>
    <row r="150" spans="2:15">
      <c r="B150" s="130"/>
      <c r="C150" s="131"/>
      <c r="D150" s="131"/>
      <c r="E150" s="131"/>
      <c r="F150" s="131"/>
      <c r="G150" s="131"/>
      <c r="H150" s="131"/>
      <c r="I150" s="131"/>
      <c r="J150" s="131"/>
      <c r="K150" s="131"/>
      <c r="L150" s="131"/>
      <c r="M150" s="131"/>
      <c r="N150" s="131"/>
      <c r="O150" s="133">
        <f>((E150*Références!$D$11)+(Transports!G150*Références!$D$13)+(H150*Références!$D$14)+(I150*Références!$D$7)+(Transports!J150*Références!$D$12)+(K150*Références!$D$9)+(L150*Références!$D$10)+(M150*Références!$D$15)+(N150*Références!$D$8))</f>
        <v>0</v>
      </c>
    </row>
    <row r="151" spans="2:15">
      <c r="B151" s="130"/>
      <c r="C151" s="131"/>
      <c r="D151" s="131"/>
      <c r="E151" s="131"/>
      <c r="F151" s="131"/>
      <c r="G151" s="131"/>
      <c r="H151" s="131"/>
      <c r="I151" s="131"/>
      <c r="J151" s="131"/>
      <c r="K151" s="131"/>
      <c r="L151" s="131"/>
      <c r="M151" s="131"/>
      <c r="N151" s="131"/>
      <c r="O151" s="133">
        <f>((E151*Références!$D$11)+(Transports!G151*Références!$D$13)+(H151*Références!$D$14)+(I151*Références!$D$7)+(Transports!J151*Références!$D$12)+(K151*Références!$D$9)+(L151*Références!$D$10)+(M151*Références!$D$15)+(N151*Références!$D$8))</f>
        <v>0</v>
      </c>
    </row>
    <row r="152" spans="2:15">
      <c r="B152" s="130"/>
      <c r="C152" s="131"/>
      <c r="D152" s="131"/>
      <c r="E152" s="131"/>
      <c r="F152" s="131"/>
      <c r="G152" s="131"/>
      <c r="H152" s="131"/>
      <c r="I152" s="131"/>
      <c r="J152" s="131"/>
      <c r="K152" s="131"/>
      <c r="L152" s="131"/>
      <c r="M152" s="131"/>
      <c r="N152" s="131"/>
      <c r="O152" s="133">
        <f>((E152*Références!$D$11)+(Transports!G152*Références!$D$13)+(H152*Références!$D$14)+(I152*Références!$D$7)+(Transports!J152*Références!$D$12)+(K152*Références!$D$9)+(L152*Références!$D$10)+(M152*Références!$D$15)+(N152*Références!$D$8))</f>
        <v>0</v>
      </c>
    </row>
    <row r="153" spans="2:15">
      <c r="B153" s="130"/>
      <c r="C153" s="131"/>
      <c r="D153" s="131"/>
      <c r="E153" s="131"/>
      <c r="F153" s="131"/>
      <c r="G153" s="131"/>
      <c r="H153" s="131"/>
      <c r="I153" s="131"/>
      <c r="J153" s="131"/>
      <c r="K153" s="131"/>
      <c r="L153" s="131"/>
      <c r="M153" s="131"/>
      <c r="N153" s="131"/>
      <c r="O153" s="133">
        <f>((E153*Références!$D$11)+(Transports!G153*Références!$D$13)+(H153*Références!$D$14)+(I153*Références!$D$7)+(Transports!J153*Références!$D$12)+(K153*Références!$D$9)+(L153*Références!$D$10)+(M153*Références!$D$15)+(N153*Références!$D$8))</f>
        <v>0</v>
      </c>
    </row>
    <row r="154" spans="2:15">
      <c r="B154" s="130"/>
      <c r="C154" s="131"/>
      <c r="D154" s="131"/>
      <c r="E154" s="131"/>
      <c r="F154" s="131"/>
      <c r="G154" s="131"/>
      <c r="H154" s="131"/>
      <c r="I154" s="131"/>
      <c r="J154" s="131"/>
      <c r="K154" s="131"/>
      <c r="L154" s="131"/>
      <c r="M154" s="131"/>
      <c r="N154" s="131"/>
      <c r="O154" s="133">
        <f>((E154*Références!$D$11)+(Transports!G154*Références!$D$13)+(H154*Références!$D$14)+(I154*Références!$D$7)+(Transports!J154*Références!$D$12)+(K154*Références!$D$9)+(L154*Références!$D$10)+(M154*Références!$D$15)+(N154*Références!$D$8))</f>
        <v>0</v>
      </c>
    </row>
    <row r="155" spans="2:15">
      <c r="B155" s="130"/>
      <c r="C155" s="131"/>
      <c r="D155" s="131"/>
      <c r="E155" s="131"/>
      <c r="F155" s="131"/>
      <c r="G155" s="131"/>
      <c r="H155" s="131"/>
      <c r="I155" s="131"/>
      <c r="J155" s="131"/>
      <c r="K155" s="131"/>
      <c r="L155" s="131"/>
      <c r="M155" s="131"/>
      <c r="N155" s="131"/>
      <c r="O155" s="133">
        <f>((E155*Références!$D$11)+(Transports!G155*Références!$D$13)+(H155*Références!$D$14)+(I155*Références!$D$7)+(Transports!J155*Références!$D$12)+(K155*Références!$D$9)+(L155*Références!$D$10)+(M155*Références!$D$15)+(N155*Références!$D$8))</f>
        <v>0</v>
      </c>
    </row>
    <row r="156" spans="2:15">
      <c r="B156" s="130"/>
      <c r="C156" s="131"/>
      <c r="D156" s="131"/>
      <c r="E156" s="131"/>
      <c r="F156" s="131"/>
      <c r="G156" s="131"/>
      <c r="H156" s="131"/>
      <c r="I156" s="131"/>
      <c r="J156" s="131"/>
      <c r="K156" s="131"/>
      <c r="L156" s="131"/>
      <c r="M156" s="131"/>
      <c r="N156" s="131"/>
      <c r="O156" s="133">
        <f>((E156*Références!$D$11)+(Transports!G156*Références!$D$13)+(H156*Références!$D$14)+(I156*Références!$D$7)+(Transports!J156*Références!$D$12)+(K156*Références!$D$9)+(L156*Références!$D$10)+(M156*Références!$D$15)+(N156*Références!$D$8))</f>
        <v>0</v>
      </c>
    </row>
    <row r="157" spans="2:15">
      <c r="B157" s="130"/>
      <c r="C157" s="131"/>
      <c r="D157" s="131"/>
      <c r="E157" s="131"/>
      <c r="F157" s="131"/>
      <c r="G157" s="131"/>
      <c r="H157" s="131"/>
      <c r="I157" s="131"/>
      <c r="J157" s="131"/>
      <c r="K157" s="131"/>
      <c r="L157" s="131"/>
      <c r="M157" s="131"/>
      <c r="N157" s="131"/>
      <c r="O157" s="133">
        <f>((E157*Références!$D$11)+(Transports!G157*Références!$D$13)+(H157*Références!$D$14)+(I157*Références!$D$7)+(Transports!J157*Références!$D$12)+(K157*Références!$D$9)+(L157*Références!$D$10)+(M157*Références!$D$15)+(N157*Références!$D$8))</f>
        <v>0</v>
      </c>
    </row>
    <row r="158" spans="2:15">
      <c r="B158" s="130"/>
      <c r="C158" s="131"/>
      <c r="D158" s="131"/>
      <c r="E158" s="131"/>
      <c r="F158" s="131"/>
      <c r="G158" s="131"/>
      <c r="H158" s="131"/>
      <c r="I158" s="131"/>
      <c r="J158" s="131"/>
      <c r="K158" s="131"/>
      <c r="L158" s="131"/>
      <c r="M158" s="131"/>
      <c r="N158" s="131"/>
      <c r="O158" s="133">
        <f>((E158*Références!$D$11)+(Transports!G158*Références!$D$13)+(H158*Références!$D$14)+(I158*Références!$D$7)+(Transports!J158*Références!$D$12)+(K158*Références!$D$9)+(L158*Références!$D$10)+(M158*Références!$D$15)+(N158*Références!$D$8))</f>
        <v>0</v>
      </c>
    </row>
    <row r="159" spans="2:15">
      <c r="B159" s="130"/>
      <c r="C159" s="131"/>
      <c r="D159" s="131"/>
      <c r="E159" s="131"/>
      <c r="F159" s="131"/>
      <c r="G159" s="131"/>
      <c r="H159" s="131"/>
      <c r="I159" s="131"/>
      <c r="J159" s="131"/>
      <c r="K159" s="131"/>
      <c r="L159" s="131"/>
      <c r="M159" s="131"/>
      <c r="N159" s="131"/>
      <c r="O159" s="133">
        <f>((E159*Références!$D$11)+(Transports!G159*Références!$D$13)+(H159*Références!$D$14)+(I159*Références!$D$7)+(Transports!J159*Références!$D$12)+(K159*Références!$D$9)+(L159*Références!$D$10)+(M159*Références!$D$15)+(N159*Références!$D$8))</f>
        <v>0</v>
      </c>
    </row>
    <row r="160" spans="2:15">
      <c r="B160" s="130"/>
      <c r="C160" s="131"/>
      <c r="D160" s="131"/>
      <c r="E160" s="131"/>
      <c r="F160" s="131"/>
      <c r="G160" s="131"/>
      <c r="H160" s="131"/>
      <c r="I160" s="131"/>
      <c r="J160" s="131"/>
      <c r="K160" s="131"/>
      <c r="L160" s="131"/>
      <c r="M160" s="131"/>
      <c r="N160" s="131"/>
      <c r="O160" s="133">
        <f>((E160*Références!$D$11)+(Transports!G160*Références!$D$13)+(H160*Références!$D$14)+(I160*Références!$D$7)+(Transports!J160*Références!$D$12)+(K160*Références!$D$9)+(L160*Références!$D$10)+(M160*Références!$D$15)+(N160*Références!$D$8))</f>
        <v>0</v>
      </c>
    </row>
    <row r="161" spans="2:15">
      <c r="B161" s="130"/>
      <c r="C161" s="131"/>
      <c r="D161" s="131"/>
      <c r="E161" s="131"/>
      <c r="F161" s="131"/>
      <c r="G161" s="131"/>
      <c r="H161" s="131"/>
      <c r="I161" s="131"/>
      <c r="J161" s="131"/>
      <c r="K161" s="131"/>
      <c r="L161" s="131"/>
      <c r="M161" s="131"/>
      <c r="N161" s="131"/>
      <c r="O161" s="133">
        <f>((E161*Références!$D$11)+(Transports!G161*Références!$D$13)+(H161*Références!$D$14)+(I161*Références!$D$7)+(Transports!J161*Références!$D$12)+(K161*Références!$D$9)+(L161*Références!$D$10)+(M161*Références!$D$15)+(N161*Références!$D$8))</f>
        <v>0</v>
      </c>
    </row>
    <row r="162" spans="2:15">
      <c r="B162" s="130"/>
      <c r="C162" s="131"/>
      <c r="D162" s="131"/>
      <c r="E162" s="131"/>
      <c r="F162" s="131"/>
      <c r="G162" s="131"/>
      <c r="H162" s="131"/>
      <c r="I162" s="131"/>
      <c r="J162" s="131"/>
      <c r="K162" s="131"/>
      <c r="L162" s="131"/>
      <c r="M162" s="131"/>
      <c r="N162" s="131"/>
      <c r="O162" s="133">
        <f>((E162*Références!$D$11)+(Transports!G162*Références!$D$13)+(H162*Références!$D$14)+(I162*Références!$D$7)+(Transports!J162*Références!$D$12)+(K162*Références!$D$9)+(L162*Références!$D$10)+(M162*Références!$D$15)+(N162*Références!$D$8))</f>
        <v>0</v>
      </c>
    </row>
    <row r="163" spans="2:15">
      <c r="B163" s="130"/>
      <c r="C163" s="131"/>
      <c r="D163" s="131"/>
      <c r="E163" s="131"/>
      <c r="F163" s="131"/>
      <c r="G163" s="131"/>
      <c r="H163" s="131"/>
      <c r="I163" s="131"/>
      <c r="J163" s="131"/>
      <c r="K163" s="131"/>
      <c r="L163" s="131"/>
      <c r="M163" s="131"/>
      <c r="N163" s="131"/>
      <c r="O163" s="133">
        <f>((E163*Références!$D$11)+(Transports!G163*Références!$D$13)+(H163*Références!$D$14)+(I163*Références!$D$7)+(Transports!J163*Références!$D$12)+(K163*Références!$D$9)+(L163*Références!$D$10)+(M163*Références!$D$15)+(N163*Références!$D$8))</f>
        <v>0</v>
      </c>
    </row>
    <row r="164" spans="2:15">
      <c r="B164" s="130"/>
      <c r="C164" s="131"/>
      <c r="D164" s="131"/>
      <c r="E164" s="131"/>
      <c r="F164" s="131"/>
      <c r="G164" s="131"/>
      <c r="H164" s="131"/>
      <c r="I164" s="131"/>
      <c r="J164" s="131"/>
      <c r="K164" s="131"/>
      <c r="L164" s="131"/>
      <c r="M164" s="131"/>
      <c r="N164" s="131"/>
      <c r="O164" s="133">
        <f>((E164*Références!$D$11)+(Transports!G164*Références!$D$13)+(H164*Références!$D$14)+(I164*Références!$D$7)+(Transports!J164*Références!$D$12)+(K164*Références!$D$9)+(L164*Références!$D$10)+(M164*Références!$D$15)+(N164*Références!$D$8))</f>
        <v>0</v>
      </c>
    </row>
    <row r="165" spans="2:15">
      <c r="B165" s="130"/>
      <c r="C165" s="131"/>
      <c r="D165" s="131"/>
      <c r="E165" s="131"/>
      <c r="F165" s="131"/>
      <c r="G165" s="131"/>
      <c r="H165" s="131"/>
      <c r="I165" s="131"/>
      <c r="J165" s="131"/>
      <c r="K165" s="131"/>
      <c r="L165" s="131"/>
      <c r="M165" s="131"/>
      <c r="N165" s="131"/>
      <c r="O165" s="133">
        <f>((E165*Références!$D$11)+(Transports!G165*Références!$D$13)+(H165*Références!$D$14)+(I165*Références!$D$7)+(Transports!J165*Références!$D$12)+(K165*Références!$D$9)+(L165*Références!$D$10)+(M165*Références!$D$15)+(N165*Références!$D$8))</f>
        <v>0</v>
      </c>
    </row>
    <row r="166" spans="2:15">
      <c r="B166" s="130"/>
      <c r="C166" s="131"/>
      <c r="D166" s="131"/>
      <c r="E166" s="131"/>
      <c r="F166" s="131"/>
      <c r="G166" s="131"/>
      <c r="H166" s="131"/>
      <c r="I166" s="131"/>
      <c r="J166" s="131"/>
      <c r="K166" s="131"/>
      <c r="L166" s="131"/>
      <c r="M166" s="131"/>
      <c r="N166" s="131"/>
      <c r="O166" s="133">
        <f>((E166*Références!$D$11)+(Transports!G166*Références!$D$13)+(H166*Références!$D$14)+(I166*Références!$D$7)+(Transports!J166*Références!$D$12)+(K166*Références!$D$9)+(L166*Références!$D$10)+(M166*Références!$D$15)+(N166*Références!$D$8))</f>
        <v>0</v>
      </c>
    </row>
    <row r="167" spans="2:15">
      <c r="B167" s="130"/>
      <c r="C167" s="131"/>
      <c r="D167" s="131"/>
      <c r="E167" s="131"/>
      <c r="F167" s="131"/>
      <c r="G167" s="131"/>
      <c r="H167" s="131"/>
      <c r="I167" s="131"/>
      <c r="J167" s="131"/>
      <c r="K167" s="131"/>
      <c r="L167" s="131"/>
      <c r="M167" s="131"/>
      <c r="N167" s="131"/>
      <c r="O167" s="133">
        <f>((E167*Références!$D$11)+(Transports!G167*Références!$D$13)+(H167*Références!$D$14)+(I167*Références!$D$7)+(Transports!J167*Références!$D$12)+(K167*Références!$D$9)+(L167*Références!$D$10)+(M167*Références!$D$15)+(N167*Références!$D$8))</f>
        <v>0</v>
      </c>
    </row>
    <row r="168" spans="2:15">
      <c r="B168" s="130"/>
      <c r="C168" s="131"/>
      <c r="D168" s="131"/>
      <c r="E168" s="131"/>
      <c r="F168" s="131"/>
      <c r="G168" s="131"/>
      <c r="H168" s="131"/>
      <c r="I168" s="131"/>
      <c r="J168" s="131"/>
      <c r="K168" s="131"/>
      <c r="L168" s="131"/>
      <c r="M168" s="131"/>
      <c r="N168" s="131"/>
      <c r="O168" s="133">
        <f>((E168*Références!$D$11)+(Transports!G168*Références!$D$13)+(H168*Références!$D$14)+(I168*Références!$D$7)+(Transports!J168*Références!$D$12)+(K168*Références!$D$9)+(L168*Références!$D$10)+(M168*Références!$D$15)+(N168*Références!$D$8))</f>
        <v>0</v>
      </c>
    </row>
    <row r="169" spans="2:15">
      <c r="B169" s="130"/>
      <c r="C169" s="131"/>
      <c r="D169" s="131"/>
      <c r="E169" s="131"/>
      <c r="F169" s="131"/>
      <c r="G169" s="131"/>
      <c r="H169" s="131"/>
      <c r="I169" s="131"/>
      <c r="J169" s="131"/>
      <c r="K169" s="131"/>
      <c r="L169" s="131"/>
      <c r="M169" s="131"/>
      <c r="N169" s="131"/>
      <c r="O169" s="133">
        <f>((E169*Références!$D$11)+(Transports!G169*Références!$D$13)+(H169*Références!$D$14)+(I169*Références!$D$7)+(Transports!J169*Références!$D$12)+(K169*Références!$D$9)+(L169*Références!$D$10)+(M169*Références!$D$15)+(N169*Références!$D$8))</f>
        <v>0</v>
      </c>
    </row>
    <row r="170" spans="2:15">
      <c r="B170" s="130"/>
      <c r="C170" s="131"/>
      <c r="D170" s="131"/>
      <c r="E170" s="131"/>
      <c r="F170" s="131"/>
      <c r="G170" s="131"/>
      <c r="H170" s="131"/>
      <c r="I170" s="131"/>
      <c r="J170" s="131"/>
      <c r="K170" s="131"/>
      <c r="L170" s="131"/>
      <c r="M170" s="131"/>
      <c r="N170" s="131"/>
      <c r="O170" s="133">
        <f>((E170*Références!$D$11)+(Transports!G170*Références!$D$13)+(H170*Références!$D$14)+(I170*Références!$D$7)+(Transports!J170*Références!$D$12)+(K170*Références!$D$9)+(L170*Références!$D$10)+(M170*Références!$D$15)+(N170*Références!$D$8))</f>
        <v>0</v>
      </c>
    </row>
    <row r="171" spans="2:15">
      <c r="B171" s="130"/>
      <c r="C171" s="131"/>
      <c r="D171" s="131"/>
      <c r="E171" s="131"/>
      <c r="F171" s="131"/>
      <c r="G171" s="131"/>
      <c r="H171" s="131"/>
      <c r="I171" s="131"/>
      <c r="J171" s="131"/>
      <c r="K171" s="131"/>
      <c r="L171" s="131"/>
      <c r="M171" s="131"/>
      <c r="N171" s="131"/>
      <c r="O171" s="133">
        <f>((E171*Références!$D$11)+(Transports!G171*Références!$D$13)+(H171*Références!$D$14)+(I171*Références!$D$7)+(Transports!J171*Références!$D$12)+(K171*Références!$D$9)+(L171*Références!$D$10)+(M171*Références!$D$15)+(N171*Références!$D$8))</f>
        <v>0</v>
      </c>
    </row>
    <row r="172" spans="2:15">
      <c r="B172" s="130"/>
      <c r="C172" s="131"/>
      <c r="D172" s="131"/>
      <c r="E172" s="131"/>
      <c r="F172" s="131"/>
      <c r="G172" s="131"/>
      <c r="H172" s="131"/>
      <c r="I172" s="131"/>
      <c r="J172" s="131"/>
      <c r="K172" s="131"/>
      <c r="L172" s="131"/>
      <c r="M172" s="131"/>
      <c r="N172" s="131"/>
      <c r="O172" s="133">
        <f>((E172*Références!$D$11)+(Transports!G172*Références!$D$13)+(H172*Références!$D$14)+(I172*Références!$D$7)+(Transports!J172*Références!$D$12)+(K172*Références!$D$9)+(L172*Références!$D$10)+(M172*Références!$D$15)+(N172*Références!$D$8))</f>
        <v>0</v>
      </c>
    </row>
    <row r="173" spans="2:15">
      <c r="B173" s="130"/>
      <c r="C173" s="131"/>
      <c r="D173" s="131"/>
      <c r="E173" s="131"/>
      <c r="F173" s="131"/>
      <c r="G173" s="131"/>
      <c r="H173" s="131"/>
      <c r="I173" s="131"/>
      <c r="J173" s="131"/>
      <c r="K173" s="131"/>
      <c r="L173" s="131"/>
      <c r="M173" s="131"/>
      <c r="N173" s="131"/>
      <c r="O173" s="133">
        <f>((E173*Références!$D$11)+(Transports!G173*Références!$D$13)+(H173*Références!$D$14)+(I173*Références!$D$7)+(Transports!J173*Références!$D$12)+(K173*Références!$D$9)+(L173*Références!$D$10)+(M173*Références!$D$15)+(N173*Références!$D$8))</f>
        <v>0</v>
      </c>
    </row>
    <row r="174" spans="2:15">
      <c r="B174" s="130"/>
      <c r="C174" s="131"/>
      <c r="D174" s="131"/>
      <c r="E174" s="131"/>
      <c r="F174" s="131"/>
      <c r="G174" s="131"/>
      <c r="H174" s="131"/>
      <c r="I174" s="131"/>
      <c r="J174" s="131"/>
      <c r="K174" s="131"/>
      <c r="L174" s="131"/>
      <c r="M174" s="131"/>
      <c r="N174" s="131"/>
      <c r="O174" s="133">
        <f>((E174*Références!$D$11)+(Transports!G174*Références!$D$13)+(H174*Références!$D$14)+(I174*Références!$D$7)+(Transports!J174*Références!$D$12)+(K174*Références!$D$9)+(L174*Références!$D$10)+(M174*Références!$D$15)+(N174*Références!$D$8))</f>
        <v>0</v>
      </c>
    </row>
    <row r="175" spans="2:15">
      <c r="B175" s="130"/>
      <c r="C175" s="131"/>
      <c r="D175" s="131"/>
      <c r="E175" s="131"/>
      <c r="F175" s="131"/>
      <c r="G175" s="131"/>
      <c r="H175" s="131"/>
      <c r="I175" s="131"/>
      <c r="J175" s="131"/>
      <c r="K175" s="131"/>
      <c r="L175" s="131"/>
      <c r="M175" s="131"/>
      <c r="N175" s="131"/>
      <c r="O175" s="133">
        <f>((E175*Références!$D$11)+(Transports!G175*Références!$D$13)+(H175*Références!$D$14)+(I175*Références!$D$7)+(Transports!J175*Références!$D$12)+(K175*Références!$D$9)+(L175*Références!$D$10)+(M175*Références!$D$15)+(N175*Références!$D$8))</f>
        <v>0</v>
      </c>
    </row>
    <row r="176" spans="2:15">
      <c r="B176" s="130"/>
      <c r="C176" s="131"/>
      <c r="D176" s="131"/>
      <c r="E176" s="131"/>
      <c r="F176" s="131"/>
      <c r="G176" s="131"/>
      <c r="H176" s="131"/>
      <c r="I176" s="131"/>
      <c r="J176" s="131"/>
      <c r="K176" s="131"/>
      <c r="L176" s="131"/>
      <c r="M176" s="131"/>
      <c r="N176" s="131"/>
      <c r="O176" s="133">
        <f>((E176*Références!$D$11)+(Transports!G176*Références!$D$13)+(H176*Références!$D$14)+(I176*Références!$D$7)+(Transports!J176*Références!$D$12)+(K176*Références!$D$9)+(L176*Références!$D$10)+(M176*Références!$D$15)+(N176*Références!$D$8))</f>
        <v>0</v>
      </c>
    </row>
    <row r="177" spans="2:15">
      <c r="B177" s="130"/>
      <c r="C177" s="131"/>
      <c r="D177" s="131"/>
      <c r="E177" s="131"/>
      <c r="F177" s="131"/>
      <c r="G177" s="131"/>
      <c r="H177" s="131"/>
      <c r="I177" s="131"/>
      <c r="J177" s="131"/>
      <c r="K177" s="131"/>
      <c r="L177" s="131"/>
      <c r="M177" s="131"/>
      <c r="N177" s="131"/>
      <c r="O177" s="133">
        <f>((E177*Références!$D$11)+(Transports!G177*Références!$D$13)+(H177*Références!$D$14)+(I177*Références!$D$7)+(Transports!J177*Références!$D$12)+(K177*Références!$D$9)+(L177*Références!$D$10)+(M177*Références!$D$15)+(N177*Références!$D$8))</f>
        <v>0</v>
      </c>
    </row>
    <row r="178" spans="2:15">
      <c r="B178" s="130"/>
      <c r="C178" s="131"/>
      <c r="D178" s="131"/>
      <c r="E178" s="131"/>
      <c r="F178" s="131"/>
      <c r="G178" s="131"/>
      <c r="H178" s="131"/>
      <c r="I178" s="131"/>
      <c r="J178" s="131"/>
      <c r="K178" s="131"/>
      <c r="L178" s="131"/>
      <c r="M178" s="131"/>
      <c r="N178" s="131"/>
      <c r="O178" s="133">
        <f>((E178*Références!$D$11)+(Transports!G178*Références!$D$13)+(H178*Références!$D$14)+(I178*Références!$D$7)+(Transports!J178*Références!$D$12)+(K178*Références!$D$9)+(L178*Références!$D$10)+(M178*Références!$D$15)+(N178*Références!$D$8))</f>
        <v>0</v>
      </c>
    </row>
    <row r="179" spans="2:15">
      <c r="B179" s="130"/>
      <c r="C179" s="131"/>
      <c r="D179" s="131"/>
      <c r="E179" s="131"/>
      <c r="F179" s="131"/>
      <c r="G179" s="131"/>
      <c r="H179" s="131"/>
      <c r="I179" s="131"/>
      <c r="J179" s="131"/>
      <c r="K179" s="131"/>
      <c r="L179" s="131"/>
      <c r="M179" s="131"/>
      <c r="N179" s="131"/>
      <c r="O179" s="133">
        <f>((E179*Références!$D$11)+(Transports!G179*Références!$D$13)+(H179*Références!$D$14)+(I179*Références!$D$7)+(Transports!J179*Références!$D$12)+(K179*Références!$D$9)+(L179*Références!$D$10)+(M179*Références!$D$15)+(N179*Références!$D$8))</f>
        <v>0</v>
      </c>
    </row>
    <row r="180" spans="2:15">
      <c r="B180" s="130"/>
      <c r="C180" s="131"/>
      <c r="D180" s="131"/>
      <c r="E180" s="131"/>
      <c r="F180" s="131"/>
      <c r="G180" s="131"/>
      <c r="H180" s="131"/>
      <c r="I180" s="131"/>
      <c r="J180" s="131"/>
      <c r="K180" s="131"/>
      <c r="L180" s="131"/>
      <c r="M180" s="131"/>
      <c r="N180" s="131"/>
      <c r="O180" s="133">
        <f>((E180*Références!$D$11)+(Transports!G180*Références!$D$13)+(H180*Références!$D$14)+(I180*Références!$D$7)+(Transports!J180*Références!$D$12)+(K180*Références!$D$9)+(L180*Références!$D$10)+(M180*Références!$D$15)+(N180*Références!$D$8))</f>
        <v>0</v>
      </c>
    </row>
    <row r="181" spans="2:15">
      <c r="B181" s="130"/>
      <c r="C181" s="131"/>
      <c r="D181" s="131"/>
      <c r="E181" s="131"/>
      <c r="F181" s="131"/>
      <c r="G181" s="131"/>
      <c r="H181" s="131"/>
      <c r="I181" s="131"/>
      <c r="J181" s="131"/>
      <c r="K181" s="131"/>
      <c r="L181" s="131"/>
      <c r="M181" s="131"/>
      <c r="N181" s="131"/>
      <c r="O181" s="133">
        <f>((E181*Références!$D$11)+(Transports!G181*Références!$D$13)+(H181*Références!$D$14)+(I181*Références!$D$7)+(Transports!J181*Références!$D$12)+(K181*Références!$D$9)+(L181*Références!$D$10)+(M181*Références!$D$15)+(N181*Références!$D$8))</f>
        <v>0</v>
      </c>
    </row>
    <row r="182" spans="2:15">
      <c r="B182" s="130"/>
      <c r="C182" s="131"/>
      <c r="D182" s="131"/>
      <c r="E182" s="131"/>
      <c r="F182" s="131"/>
      <c r="G182" s="131"/>
      <c r="H182" s="131"/>
      <c r="I182" s="131"/>
      <c r="J182" s="131"/>
      <c r="K182" s="131"/>
      <c r="L182" s="131"/>
      <c r="M182" s="131"/>
      <c r="N182" s="131"/>
      <c r="O182" s="133">
        <f>((E182*Références!$D$11)+(Transports!G182*Références!$D$13)+(H182*Références!$D$14)+(I182*Références!$D$7)+(Transports!J182*Références!$D$12)+(K182*Références!$D$9)+(L182*Références!$D$10)+(M182*Références!$D$15)+(N182*Références!$D$8))</f>
        <v>0</v>
      </c>
    </row>
    <row r="183" spans="2:15">
      <c r="B183" s="130"/>
      <c r="C183" s="131"/>
      <c r="D183" s="131"/>
      <c r="E183" s="131"/>
      <c r="F183" s="131"/>
      <c r="G183" s="131"/>
      <c r="H183" s="131"/>
      <c r="I183" s="131"/>
      <c r="J183" s="131"/>
      <c r="K183" s="131"/>
      <c r="L183" s="131"/>
      <c r="M183" s="131"/>
      <c r="N183" s="131"/>
      <c r="O183" s="133">
        <f>((E183*Références!$D$11)+(Transports!G183*Références!$D$13)+(H183*Références!$D$14)+(I183*Références!$D$7)+(Transports!J183*Références!$D$12)+(K183*Références!$D$9)+(L183*Références!$D$10)+(M183*Références!$D$15)+(N183*Références!$D$8))</f>
        <v>0</v>
      </c>
    </row>
    <row r="184" spans="2:15">
      <c r="B184" s="130"/>
      <c r="C184" s="131"/>
      <c r="D184" s="131"/>
      <c r="E184" s="131"/>
      <c r="F184" s="131"/>
      <c r="G184" s="131"/>
      <c r="H184" s="131"/>
      <c r="I184" s="131"/>
      <c r="J184" s="131"/>
      <c r="K184" s="131"/>
      <c r="L184" s="131"/>
      <c r="M184" s="131"/>
      <c r="N184" s="131"/>
      <c r="O184" s="133">
        <f>((E184*Références!$D$11)+(Transports!G184*Références!$D$13)+(H184*Références!$D$14)+(I184*Références!$D$7)+(Transports!J184*Références!$D$12)+(K184*Références!$D$9)+(L184*Références!$D$10)+(M184*Références!$D$15)+(N184*Références!$D$8))</f>
        <v>0</v>
      </c>
    </row>
    <row r="185" spans="2:15">
      <c r="B185" s="130"/>
      <c r="C185" s="131"/>
      <c r="D185" s="131"/>
      <c r="E185" s="131"/>
      <c r="F185" s="131"/>
      <c r="G185" s="131"/>
      <c r="H185" s="131"/>
      <c r="I185" s="131"/>
      <c r="J185" s="131"/>
      <c r="K185" s="131"/>
      <c r="L185" s="131"/>
      <c r="M185" s="131"/>
      <c r="N185" s="131"/>
      <c r="O185" s="133">
        <f>((E185*Références!$D$11)+(Transports!G185*Références!$D$13)+(H185*Références!$D$14)+(I185*Références!$D$7)+(Transports!J185*Références!$D$12)+(K185*Références!$D$9)+(L185*Références!$D$10)+(M185*Références!$D$15)+(N185*Références!$D$8))</f>
        <v>0</v>
      </c>
    </row>
    <row r="186" spans="2:15">
      <c r="B186" s="130"/>
      <c r="C186" s="131"/>
      <c r="D186" s="131"/>
      <c r="E186" s="131"/>
      <c r="F186" s="131"/>
      <c r="G186" s="131"/>
      <c r="H186" s="131"/>
      <c r="I186" s="131"/>
      <c r="J186" s="131"/>
      <c r="K186" s="131"/>
      <c r="L186" s="131"/>
      <c r="M186" s="131"/>
      <c r="N186" s="131"/>
      <c r="O186" s="133">
        <f>((E186*Références!$D$11)+(Transports!G186*Références!$D$13)+(H186*Références!$D$14)+(I186*Références!$D$7)+(Transports!J186*Références!$D$12)+(K186*Références!$D$9)+(L186*Références!$D$10)+(M186*Références!$D$15)+(N186*Références!$D$8))</f>
        <v>0</v>
      </c>
    </row>
    <row r="187" spans="2:15">
      <c r="B187" s="130"/>
      <c r="C187" s="131"/>
      <c r="D187" s="131"/>
      <c r="E187" s="131"/>
      <c r="F187" s="131"/>
      <c r="G187" s="131"/>
      <c r="H187" s="131"/>
      <c r="I187" s="131"/>
      <c r="J187" s="131"/>
      <c r="K187" s="131"/>
      <c r="L187" s="131"/>
      <c r="M187" s="131"/>
      <c r="N187" s="131"/>
      <c r="O187" s="133">
        <f>((E187*Références!$D$11)+(Transports!G187*Références!$D$13)+(H187*Références!$D$14)+(I187*Références!$D$7)+(Transports!J187*Références!$D$12)+(K187*Références!$D$9)+(L187*Références!$D$10)+(M187*Références!$D$15)+(N187*Références!$D$8))</f>
        <v>0</v>
      </c>
    </row>
    <row r="188" spans="2:15">
      <c r="B188" s="130"/>
      <c r="C188" s="131"/>
      <c r="D188" s="131"/>
      <c r="E188" s="131"/>
      <c r="F188" s="131"/>
      <c r="G188" s="131"/>
      <c r="H188" s="131"/>
      <c r="I188" s="131"/>
      <c r="J188" s="131"/>
      <c r="K188" s="131"/>
      <c r="L188" s="131"/>
      <c r="M188" s="131"/>
      <c r="N188" s="131"/>
      <c r="O188" s="133">
        <f>((E188*Références!$D$11)+(Transports!G188*Références!$D$13)+(H188*Références!$D$14)+(I188*Références!$D$7)+(Transports!J188*Références!$D$12)+(K188*Références!$D$9)+(L188*Références!$D$10)+(M188*Références!$D$15)+(N188*Références!$D$8))</f>
        <v>0</v>
      </c>
    </row>
    <row r="189" spans="2:15">
      <c r="B189" s="130"/>
      <c r="C189" s="131"/>
      <c r="D189" s="131"/>
      <c r="E189" s="131"/>
      <c r="F189" s="131"/>
      <c r="G189" s="131"/>
      <c r="H189" s="131"/>
      <c r="I189" s="131"/>
      <c r="J189" s="131"/>
      <c r="K189" s="131"/>
      <c r="L189" s="131"/>
      <c r="M189" s="131"/>
      <c r="N189" s="131"/>
      <c r="O189" s="133">
        <f>((E189*Références!$D$11)+(Transports!G189*Références!$D$13)+(H189*Références!$D$14)+(I189*Références!$D$7)+(Transports!J189*Références!$D$12)+(K189*Références!$D$9)+(L189*Références!$D$10)+(M189*Références!$D$15)+(N189*Références!$D$8))</f>
        <v>0</v>
      </c>
    </row>
    <row r="190" spans="2:15">
      <c r="B190" s="130"/>
      <c r="C190" s="131"/>
      <c r="D190" s="131"/>
      <c r="E190" s="131"/>
      <c r="F190" s="131"/>
      <c r="G190" s="131"/>
      <c r="H190" s="131"/>
      <c r="I190" s="131"/>
      <c r="J190" s="131"/>
      <c r="K190" s="131"/>
      <c r="L190" s="131"/>
      <c r="M190" s="131"/>
      <c r="N190" s="131"/>
      <c r="O190" s="133">
        <f>((E190*Références!$D$11)+(Transports!G190*Références!$D$13)+(H190*Références!$D$14)+(I190*Références!$D$7)+(Transports!J190*Références!$D$12)+(K190*Références!$D$9)+(L190*Références!$D$10)+(M190*Références!$D$15)+(N190*Références!$D$8))</f>
        <v>0</v>
      </c>
    </row>
    <row r="191" spans="2:15">
      <c r="B191" s="130"/>
      <c r="C191" s="131"/>
      <c r="D191" s="131"/>
      <c r="E191" s="131"/>
      <c r="F191" s="131"/>
      <c r="G191" s="131"/>
      <c r="H191" s="131"/>
      <c r="I191" s="131"/>
      <c r="J191" s="131"/>
      <c r="K191" s="131"/>
      <c r="L191" s="131"/>
      <c r="M191" s="131"/>
      <c r="N191" s="131"/>
      <c r="O191" s="133">
        <f>((E191*Références!$D$11)+(Transports!G191*Références!$D$13)+(H191*Références!$D$14)+(I191*Références!$D$7)+(Transports!J191*Références!$D$12)+(K191*Références!$D$9)+(L191*Références!$D$10)+(M191*Références!$D$15)+(N191*Références!$D$8))</f>
        <v>0</v>
      </c>
    </row>
    <row r="192" spans="2:15">
      <c r="B192" s="130"/>
      <c r="C192" s="131"/>
      <c r="D192" s="131"/>
      <c r="E192" s="131"/>
      <c r="F192" s="131"/>
      <c r="G192" s="131"/>
      <c r="H192" s="131"/>
      <c r="I192" s="131"/>
      <c r="J192" s="131"/>
      <c r="K192" s="131"/>
      <c r="L192" s="131"/>
      <c r="M192" s="131"/>
      <c r="N192" s="131"/>
      <c r="O192" s="133">
        <f>((E192*Références!$D$11)+(Transports!G192*Références!$D$13)+(H192*Références!$D$14)+(I192*Références!$D$7)+(Transports!J192*Références!$D$12)+(K192*Références!$D$9)+(L192*Références!$D$10)+(M192*Références!$D$15)+(N192*Références!$D$8))</f>
        <v>0</v>
      </c>
    </row>
    <row r="193" spans="2:15">
      <c r="B193" s="130"/>
      <c r="C193" s="131"/>
      <c r="D193" s="131"/>
      <c r="E193" s="131"/>
      <c r="F193" s="131"/>
      <c r="G193" s="131"/>
      <c r="H193" s="131"/>
      <c r="I193" s="131"/>
      <c r="J193" s="131"/>
      <c r="K193" s="131"/>
      <c r="L193" s="131"/>
      <c r="M193" s="131"/>
      <c r="N193" s="131"/>
      <c r="O193" s="133">
        <f>((E193*Références!$D$11)+(Transports!G193*Références!$D$13)+(H193*Références!$D$14)+(I193*Références!$D$7)+(Transports!J193*Références!$D$12)+(K193*Références!$D$9)+(L193*Références!$D$10)+(M193*Références!$D$15)+(N193*Références!$D$8))</f>
        <v>0</v>
      </c>
    </row>
    <row r="194" spans="2:15">
      <c r="B194" s="130"/>
      <c r="C194" s="131"/>
      <c r="D194" s="131"/>
      <c r="E194" s="131"/>
      <c r="F194" s="131"/>
      <c r="G194" s="131"/>
      <c r="H194" s="131"/>
      <c r="I194" s="131"/>
      <c r="J194" s="131"/>
      <c r="K194" s="131"/>
      <c r="L194" s="131"/>
      <c r="M194" s="131"/>
      <c r="N194" s="131"/>
      <c r="O194" s="133">
        <f>((E194*Références!$D$11)+(Transports!G194*Références!$D$13)+(H194*Références!$D$14)+(I194*Références!$D$7)+(Transports!J194*Références!$D$12)+(K194*Références!$D$9)+(L194*Références!$D$10)+(M194*Références!$D$15)+(N194*Références!$D$8))</f>
        <v>0</v>
      </c>
    </row>
    <row r="195" spans="2:15">
      <c r="B195" s="130"/>
      <c r="C195" s="131"/>
      <c r="D195" s="131"/>
      <c r="E195" s="131"/>
      <c r="F195" s="131"/>
      <c r="G195" s="131"/>
      <c r="H195" s="131"/>
      <c r="I195" s="131"/>
      <c r="J195" s="131"/>
      <c r="K195" s="131"/>
      <c r="L195" s="131"/>
      <c r="M195" s="131"/>
      <c r="N195" s="131"/>
      <c r="O195" s="133">
        <f>((E195*Références!$D$11)+(Transports!G195*Références!$D$13)+(H195*Références!$D$14)+(I195*Références!$D$7)+(Transports!J195*Références!$D$12)+(K195*Références!$D$9)+(L195*Références!$D$10)+(M195*Références!$D$15)+(N195*Références!$D$8))</f>
        <v>0</v>
      </c>
    </row>
    <row r="196" spans="2:15">
      <c r="B196" s="130"/>
      <c r="C196" s="131"/>
      <c r="D196" s="131"/>
      <c r="E196" s="131"/>
      <c r="F196" s="131"/>
      <c r="G196" s="131"/>
      <c r="H196" s="131"/>
      <c r="I196" s="131"/>
      <c r="J196" s="131"/>
      <c r="K196" s="131"/>
      <c r="L196" s="131"/>
      <c r="M196" s="131"/>
      <c r="N196" s="131"/>
      <c r="O196" s="133">
        <f>((E196*Références!$D$11)+(Transports!G196*Références!$D$13)+(H196*Références!$D$14)+(I196*Références!$D$7)+(Transports!J196*Références!$D$12)+(K196*Références!$D$9)+(L196*Références!$D$10)+(M196*Références!$D$15)+(N196*Références!$D$8))</f>
        <v>0</v>
      </c>
    </row>
    <row r="197" spans="2:15">
      <c r="B197" s="130"/>
      <c r="C197" s="131"/>
      <c r="D197" s="131"/>
      <c r="E197" s="131"/>
      <c r="F197" s="131"/>
      <c r="G197" s="131"/>
      <c r="H197" s="131"/>
      <c r="I197" s="131"/>
      <c r="J197" s="131"/>
      <c r="K197" s="131"/>
      <c r="L197" s="131"/>
      <c r="M197" s="131"/>
      <c r="N197" s="131"/>
      <c r="O197" s="133">
        <f>((E197*Références!$D$11)+(Transports!G197*Références!$D$13)+(H197*Références!$D$14)+(I197*Références!$D$7)+(Transports!J197*Références!$D$12)+(K197*Références!$D$9)+(L197*Références!$D$10)+(M197*Références!$D$15)+(N197*Références!$D$8))</f>
        <v>0</v>
      </c>
    </row>
    <row r="198" spans="2:15">
      <c r="B198" s="130"/>
      <c r="C198" s="131"/>
      <c r="D198" s="131"/>
      <c r="E198" s="131"/>
      <c r="F198" s="131"/>
      <c r="G198" s="131"/>
      <c r="H198" s="131"/>
      <c r="I198" s="131"/>
      <c r="J198" s="131"/>
      <c r="K198" s="131"/>
      <c r="L198" s="131"/>
      <c r="M198" s="131"/>
      <c r="N198" s="131"/>
      <c r="O198" s="133">
        <f>((E198*Références!$D$11)+(Transports!G198*Références!$D$13)+(H198*Références!$D$14)+(I198*Références!$D$7)+(Transports!J198*Références!$D$12)+(K198*Références!$D$9)+(L198*Références!$D$10)+(M198*Références!$D$15)+(N198*Références!$D$8))</f>
        <v>0</v>
      </c>
    </row>
    <row r="199" spans="2:15">
      <c r="B199" s="130"/>
      <c r="C199" s="131"/>
      <c r="D199" s="131"/>
      <c r="E199" s="131"/>
      <c r="F199" s="131"/>
      <c r="G199" s="131"/>
      <c r="H199" s="131"/>
      <c r="I199" s="131"/>
      <c r="J199" s="131"/>
      <c r="K199" s="131"/>
      <c r="L199" s="131"/>
      <c r="M199" s="131"/>
      <c r="N199" s="131"/>
      <c r="O199" s="133">
        <f>((E199*Références!$D$11)+(Transports!G199*Références!$D$13)+(H199*Références!$D$14)+(I199*Références!$D$7)+(Transports!J199*Références!$D$12)+(K199*Références!$D$9)+(L199*Références!$D$10)+(M199*Références!$D$15)+(N199*Références!$D$8))</f>
        <v>0</v>
      </c>
    </row>
    <row r="200" spans="2:15">
      <c r="B200" s="130"/>
      <c r="C200" s="131"/>
      <c r="D200" s="131"/>
      <c r="E200" s="131"/>
      <c r="F200" s="131"/>
      <c r="G200" s="131"/>
      <c r="H200" s="131"/>
      <c r="I200" s="131"/>
      <c r="J200" s="131"/>
      <c r="K200" s="131"/>
      <c r="L200" s="131"/>
      <c r="M200" s="131"/>
      <c r="N200" s="131"/>
      <c r="O200" s="133">
        <f>((E200*Références!$D$11)+(Transports!G200*Références!$D$13)+(H200*Références!$D$14)+(I200*Références!$D$7)+(Transports!J200*Références!$D$12)+(K200*Références!$D$9)+(L200*Références!$D$10)+(M200*Références!$D$15)+(N200*Références!$D$8))</f>
        <v>0</v>
      </c>
    </row>
    <row r="201" spans="2:15">
      <c r="B201" s="130"/>
      <c r="C201" s="131"/>
      <c r="D201" s="131"/>
      <c r="E201" s="131"/>
      <c r="F201" s="131"/>
      <c r="G201" s="131"/>
      <c r="H201" s="131"/>
      <c r="I201" s="131"/>
      <c r="J201" s="131"/>
      <c r="K201" s="131"/>
      <c r="L201" s="131"/>
      <c r="M201" s="131"/>
      <c r="N201" s="131"/>
      <c r="O201" s="133">
        <f>((E201*Références!$D$11)+(Transports!G201*Références!$D$13)+(H201*Références!$D$14)+(I201*Références!$D$7)+(Transports!J201*Références!$D$12)+(K201*Références!$D$9)+(L201*Références!$D$10)+(M201*Références!$D$15)+(N201*Références!$D$8))</f>
        <v>0</v>
      </c>
    </row>
    <row r="202" spans="2:15">
      <c r="B202" s="130"/>
      <c r="C202" s="131"/>
      <c r="D202" s="131"/>
      <c r="E202" s="131"/>
      <c r="F202" s="131"/>
      <c r="G202" s="131"/>
      <c r="H202" s="131"/>
      <c r="I202" s="131"/>
      <c r="J202" s="131"/>
      <c r="K202" s="131"/>
      <c r="L202" s="131"/>
      <c r="M202" s="131"/>
      <c r="N202" s="131"/>
      <c r="O202" s="133">
        <f>((E202*Références!$D$11)+(Transports!G202*Références!$D$13)+(H202*Références!$D$14)+(I202*Références!$D$7)+(Transports!J202*Références!$D$12)+(K202*Références!$D$9)+(L202*Références!$D$10)+(M202*Références!$D$15)+(N202*Références!$D$8))</f>
        <v>0</v>
      </c>
    </row>
    <row r="203" spans="2:15">
      <c r="B203" s="130"/>
      <c r="C203" s="131"/>
      <c r="D203" s="131"/>
      <c r="E203" s="131"/>
      <c r="F203" s="131"/>
      <c r="G203" s="131"/>
      <c r="H203" s="131"/>
      <c r="I203" s="131"/>
      <c r="J203" s="131"/>
      <c r="K203" s="131"/>
      <c r="L203" s="131"/>
      <c r="M203" s="131"/>
      <c r="N203" s="131"/>
      <c r="O203" s="133">
        <f>((E203*Références!$D$11)+(Transports!G203*Références!$D$13)+(H203*Références!$D$14)+(I203*Références!$D$7)+(Transports!J203*Références!$D$12)+(K203*Références!$D$9)+(L203*Références!$D$10)+(M203*Références!$D$15)+(N203*Références!$D$8))</f>
        <v>0</v>
      </c>
    </row>
    <row r="204" spans="2:15">
      <c r="B204" s="130"/>
      <c r="C204" s="131"/>
      <c r="D204" s="131"/>
      <c r="E204" s="131"/>
      <c r="F204" s="131"/>
      <c r="G204" s="131"/>
      <c r="H204" s="131"/>
      <c r="I204" s="131"/>
      <c r="J204" s="131"/>
      <c r="K204" s="131"/>
      <c r="L204" s="131"/>
      <c r="M204" s="131"/>
      <c r="N204" s="131"/>
      <c r="O204" s="133">
        <f>((E204*Références!$D$11)+(Transports!G204*Références!$D$13)+(H204*Références!$D$14)+(I204*Références!$D$7)+(Transports!J204*Références!$D$12)+(K204*Références!$D$9)+(L204*Références!$D$10)+(M204*Références!$D$15)+(N204*Références!$D$8))</f>
        <v>0</v>
      </c>
    </row>
    <row r="205" spans="2:15">
      <c r="B205" s="130"/>
      <c r="C205" s="131"/>
      <c r="D205" s="131"/>
      <c r="E205" s="131"/>
      <c r="F205" s="131"/>
      <c r="G205" s="131"/>
      <c r="H205" s="131"/>
      <c r="I205" s="131"/>
      <c r="J205" s="131"/>
      <c r="K205" s="131"/>
      <c r="L205" s="131"/>
      <c r="M205" s="131"/>
      <c r="N205" s="131"/>
      <c r="O205" s="133">
        <f>((E205*Références!$D$11)+(Transports!G205*Références!$D$13)+(H205*Références!$D$14)+(I205*Références!$D$7)+(Transports!J205*Références!$D$12)+(K205*Références!$D$9)+(L205*Références!$D$10)+(M205*Références!$D$15)+(N205*Références!$D$8))</f>
        <v>0</v>
      </c>
    </row>
    <row r="206" spans="2:15">
      <c r="B206" s="130"/>
      <c r="C206" s="131"/>
      <c r="D206" s="131"/>
      <c r="E206" s="131"/>
      <c r="F206" s="131"/>
      <c r="G206" s="131"/>
      <c r="H206" s="131"/>
      <c r="I206" s="131"/>
      <c r="J206" s="131"/>
      <c r="K206" s="131"/>
      <c r="L206" s="131"/>
      <c r="M206" s="131"/>
      <c r="N206" s="131"/>
      <c r="O206" s="133">
        <f>((E206*Références!$D$11)+(Transports!G206*Références!$D$13)+(H206*Références!$D$14)+(I206*Références!$D$7)+(Transports!J206*Références!$D$12)+(K206*Références!$D$9)+(L206*Références!$D$10)+(M206*Références!$D$15)+(N206*Références!$D$8))</f>
        <v>0</v>
      </c>
    </row>
    <row r="207" spans="2:15">
      <c r="B207" s="130"/>
      <c r="C207" s="131"/>
      <c r="D207" s="131"/>
      <c r="E207" s="131"/>
      <c r="F207" s="131"/>
      <c r="G207" s="131"/>
      <c r="H207" s="131"/>
      <c r="I207" s="131"/>
      <c r="J207" s="131"/>
      <c r="K207" s="131"/>
      <c r="L207" s="131"/>
      <c r="M207" s="131"/>
      <c r="N207" s="131"/>
      <c r="O207" s="133">
        <f>((E207*Références!$D$11)+(Transports!G207*Références!$D$13)+(H207*Références!$D$14)+(I207*Références!$D$7)+(Transports!J207*Références!$D$12)+(K207*Références!$D$9)+(L207*Références!$D$10)+(M207*Références!$D$15)+(N207*Références!$D$8))</f>
        <v>0</v>
      </c>
    </row>
    <row r="208" spans="2:15">
      <c r="B208" s="130"/>
      <c r="C208" s="131"/>
      <c r="D208" s="131"/>
      <c r="E208" s="131"/>
      <c r="F208" s="131"/>
      <c r="G208" s="131"/>
      <c r="H208" s="131"/>
      <c r="I208" s="131"/>
      <c r="J208" s="131"/>
      <c r="K208" s="131"/>
      <c r="L208" s="131"/>
      <c r="M208" s="131"/>
      <c r="N208" s="131"/>
      <c r="O208" s="133">
        <f>((E208*Références!$D$11)+(Transports!G208*Références!$D$13)+(H208*Références!$D$14)+(I208*Références!$D$7)+(Transports!J208*Références!$D$12)+(K208*Références!$D$9)+(L208*Références!$D$10)+(M208*Références!$D$15)+(N208*Références!$D$8))</f>
        <v>0</v>
      </c>
    </row>
    <row r="209" spans="2:15">
      <c r="B209" s="130"/>
      <c r="C209" s="131"/>
      <c r="D209" s="131"/>
      <c r="E209" s="131"/>
      <c r="F209" s="131"/>
      <c r="G209" s="131"/>
      <c r="H209" s="131"/>
      <c r="I209" s="131"/>
      <c r="J209" s="131"/>
      <c r="K209" s="131"/>
      <c r="L209" s="131"/>
      <c r="M209" s="131"/>
      <c r="N209" s="131"/>
      <c r="O209" s="133">
        <f>((E209*Références!$D$11)+(Transports!G209*Références!$D$13)+(H209*Références!$D$14)+(I209*Références!$D$7)+(Transports!J209*Références!$D$12)+(K209*Références!$D$9)+(L209*Références!$D$10)+(M209*Références!$D$15)+(N209*Références!$D$8))</f>
        <v>0</v>
      </c>
    </row>
    <row r="210" spans="2:15">
      <c r="B210" s="130"/>
      <c r="C210" s="131"/>
      <c r="D210" s="131"/>
      <c r="E210" s="131"/>
      <c r="F210" s="131"/>
      <c r="G210" s="131"/>
      <c r="H210" s="131"/>
      <c r="I210" s="131"/>
      <c r="J210" s="131"/>
      <c r="K210" s="131"/>
      <c r="L210" s="131"/>
      <c r="M210" s="131"/>
      <c r="N210" s="131"/>
      <c r="O210" s="133">
        <f>((E210*Références!$D$11)+(Transports!G210*Références!$D$13)+(H210*Références!$D$14)+(I210*Références!$D$7)+(Transports!J210*Références!$D$12)+(K210*Références!$D$9)+(L210*Références!$D$10)+(M210*Références!$D$15)+(N210*Références!$D$8))</f>
        <v>0</v>
      </c>
    </row>
    <row r="211" spans="2:15">
      <c r="B211" s="130"/>
      <c r="C211" s="131"/>
      <c r="D211" s="131"/>
      <c r="E211" s="131"/>
      <c r="F211" s="131"/>
      <c r="G211" s="131"/>
      <c r="H211" s="131"/>
      <c r="I211" s="131"/>
      <c r="J211" s="131"/>
      <c r="K211" s="131"/>
      <c r="L211" s="131"/>
      <c r="M211" s="131"/>
      <c r="N211" s="131"/>
      <c r="O211" s="133">
        <f>((E211*Références!$D$11)+(Transports!G211*Références!$D$13)+(H211*Références!$D$14)+(I211*Références!$D$7)+(Transports!J211*Références!$D$12)+(K211*Références!$D$9)+(L211*Références!$D$10)+(M211*Références!$D$15)+(N211*Références!$D$8))</f>
        <v>0</v>
      </c>
    </row>
    <row r="212" spans="2:15">
      <c r="B212" s="130"/>
      <c r="C212" s="131"/>
      <c r="D212" s="131"/>
      <c r="E212" s="131"/>
      <c r="F212" s="131"/>
      <c r="G212" s="131"/>
      <c r="H212" s="131"/>
      <c r="I212" s="131"/>
      <c r="J212" s="131"/>
      <c r="K212" s="131"/>
      <c r="L212" s="131"/>
      <c r="M212" s="131"/>
      <c r="N212" s="131"/>
      <c r="O212" s="133">
        <f>((E212*Références!$D$11)+(Transports!G212*Références!$D$13)+(H212*Références!$D$14)+(I212*Références!$D$7)+(Transports!J212*Références!$D$12)+(K212*Références!$D$9)+(L212*Références!$D$10)+(M212*Références!$D$15)+(N212*Références!$D$8))</f>
        <v>0</v>
      </c>
    </row>
    <row r="213" spans="2:15">
      <c r="B213" s="130"/>
      <c r="C213" s="131"/>
      <c r="D213" s="131"/>
      <c r="E213" s="131"/>
      <c r="F213" s="131"/>
      <c r="G213" s="131"/>
      <c r="H213" s="131"/>
      <c r="I213" s="131"/>
      <c r="J213" s="131"/>
      <c r="K213" s="131"/>
      <c r="L213" s="131"/>
      <c r="M213" s="131"/>
      <c r="N213" s="131"/>
      <c r="O213" s="133">
        <f>((E213*Références!$D$11)+(Transports!G213*Références!$D$13)+(H213*Références!$D$14)+(I213*Références!$D$7)+(Transports!J213*Références!$D$12)+(K213*Références!$D$9)+(L213*Références!$D$10)+(M213*Références!$D$15)+(N213*Références!$D$8))</f>
        <v>0</v>
      </c>
    </row>
    <row r="214" spans="2:15">
      <c r="B214" s="130"/>
      <c r="C214" s="131"/>
      <c r="D214" s="131"/>
      <c r="E214" s="131"/>
      <c r="F214" s="131"/>
      <c r="G214" s="131"/>
      <c r="H214" s="131"/>
      <c r="I214" s="131"/>
      <c r="J214" s="131"/>
      <c r="K214" s="131"/>
      <c r="L214" s="131"/>
      <c r="M214" s="131"/>
      <c r="N214" s="131"/>
      <c r="O214" s="133">
        <f>((E214*Références!$D$11)+(Transports!G214*Références!$D$13)+(H214*Références!$D$14)+(I214*Références!$D$7)+(Transports!J214*Références!$D$12)+(K214*Références!$D$9)+(L214*Références!$D$10)+(M214*Références!$D$15)+(N214*Références!$D$8))</f>
        <v>0</v>
      </c>
    </row>
    <row r="215" spans="2:15">
      <c r="B215" s="130"/>
      <c r="C215" s="131"/>
      <c r="D215" s="131"/>
      <c r="E215" s="131"/>
      <c r="F215" s="131"/>
      <c r="G215" s="131"/>
      <c r="H215" s="131"/>
      <c r="I215" s="131"/>
      <c r="J215" s="131"/>
      <c r="K215" s="131"/>
      <c r="L215" s="131"/>
      <c r="M215" s="131"/>
      <c r="N215" s="131"/>
      <c r="O215" s="133">
        <f>((E215*Références!$D$11)+(Transports!G215*Références!$D$13)+(H215*Références!$D$14)+(I215*Références!$D$7)+(Transports!J215*Références!$D$12)+(K215*Références!$D$9)+(L215*Références!$D$10)+(M215*Références!$D$15)+(N215*Références!$D$8))</f>
        <v>0</v>
      </c>
    </row>
    <row r="216" spans="2:15">
      <c r="B216" s="130"/>
      <c r="C216" s="131"/>
      <c r="D216" s="131"/>
      <c r="E216" s="131"/>
      <c r="F216" s="131"/>
      <c r="G216" s="131"/>
      <c r="H216" s="131"/>
      <c r="I216" s="131"/>
      <c r="J216" s="131"/>
      <c r="K216" s="131"/>
      <c r="L216" s="131"/>
      <c r="M216" s="131"/>
      <c r="N216" s="131"/>
      <c r="O216" s="133">
        <f>((E216*Références!$D$11)+(Transports!G216*Références!$D$13)+(H216*Références!$D$14)+(I216*Références!$D$7)+(Transports!J216*Références!$D$12)+(K216*Références!$D$9)+(L216*Références!$D$10)+(M216*Références!$D$15)+(N216*Références!$D$8))</f>
        <v>0</v>
      </c>
    </row>
    <row r="217" spans="2:15">
      <c r="B217" s="130"/>
      <c r="C217" s="131"/>
      <c r="D217" s="131"/>
      <c r="E217" s="131"/>
      <c r="F217" s="131"/>
      <c r="G217" s="131"/>
      <c r="H217" s="131"/>
      <c r="I217" s="131"/>
      <c r="J217" s="131"/>
      <c r="K217" s="131"/>
      <c r="L217" s="131"/>
      <c r="M217" s="131"/>
      <c r="N217" s="131"/>
      <c r="O217" s="133">
        <f>((E217*Références!$D$11)+(Transports!G217*Références!$D$13)+(H217*Références!$D$14)+(I217*Références!$D$7)+(Transports!J217*Références!$D$12)+(K217*Références!$D$9)+(L217*Références!$D$10)+(M217*Références!$D$15)+(N217*Références!$D$8))</f>
        <v>0</v>
      </c>
    </row>
    <row r="218" spans="2:15">
      <c r="B218" s="130"/>
      <c r="C218" s="131"/>
      <c r="D218" s="131"/>
      <c r="E218" s="131"/>
      <c r="F218" s="131"/>
      <c r="G218" s="131"/>
      <c r="H218" s="131"/>
      <c r="I218" s="131"/>
      <c r="J218" s="131"/>
      <c r="K218" s="131"/>
      <c r="L218" s="131"/>
      <c r="M218" s="131"/>
      <c r="N218" s="131"/>
      <c r="O218" s="133">
        <f>((E218*Références!$D$11)+(Transports!G218*Références!$D$13)+(H218*Références!$D$14)+(I218*Références!$D$7)+(Transports!J218*Références!$D$12)+(K218*Références!$D$9)+(L218*Références!$D$10)+(M218*Références!$D$15)+(N218*Références!$D$8))</f>
        <v>0</v>
      </c>
    </row>
    <row r="219" spans="2:15">
      <c r="B219" s="130"/>
      <c r="C219" s="131"/>
      <c r="D219" s="131"/>
      <c r="E219" s="131"/>
      <c r="F219" s="131"/>
      <c r="G219" s="131"/>
      <c r="H219" s="131"/>
      <c r="I219" s="131"/>
      <c r="J219" s="131"/>
      <c r="K219" s="131"/>
      <c r="L219" s="131"/>
      <c r="M219" s="131"/>
      <c r="N219" s="131"/>
      <c r="O219" s="133">
        <f>((E219*Références!$D$11)+(Transports!G219*Références!$D$13)+(H219*Références!$D$14)+(I219*Références!$D$7)+(Transports!J219*Références!$D$12)+(K219*Références!$D$9)+(L219*Références!$D$10)+(M219*Références!$D$15)+(N219*Références!$D$8))</f>
        <v>0</v>
      </c>
    </row>
    <row r="220" spans="2:15">
      <c r="B220" s="130"/>
      <c r="C220" s="131"/>
      <c r="D220" s="131"/>
      <c r="E220" s="131"/>
      <c r="F220" s="131"/>
      <c r="G220" s="131"/>
      <c r="H220" s="131"/>
      <c r="I220" s="131"/>
      <c r="J220" s="131"/>
      <c r="K220" s="131"/>
      <c r="L220" s="131"/>
      <c r="M220" s="131"/>
      <c r="N220" s="131"/>
      <c r="O220" s="133">
        <f>((E220*Références!$D$11)+(Transports!G220*Références!$D$13)+(H220*Références!$D$14)+(I220*Références!$D$7)+(Transports!J220*Références!$D$12)+(K220*Références!$D$9)+(L220*Références!$D$10)+(M220*Références!$D$15)+(N220*Références!$D$8))</f>
        <v>0</v>
      </c>
    </row>
    <row r="221" spans="2:15">
      <c r="B221" s="130"/>
      <c r="C221" s="131"/>
      <c r="D221" s="131"/>
      <c r="E221" s="131"/>
      <c r="F221" s="131"/>
      <c r="G221" s="131"/>
      <c r="H221" s="131"/>
      <c r="I221" s="131"/>
      <c r="J221" s="131"/>
      <c r="K221" s="131"/>
      <c r="L221" s="131"/>
      <c r="M221" s="131"/>
      <c r="N221" s="131"/>
      <c r="O221" s="133">
        <f>((E221*Références!$D$11)+(Transports!G221*Références!$D$13)+(H221*Références!$D$14)+(I221*Références!$D$7)+(Transports!J221*Références!$D$12)+(K221*Références!$D$9)+(L221*Références!$D$10)+(M221*Références!$D$15)+(N221*Références!$D$8))</f>
        <v>0</v>
      </c>
    </row>
    <row r="222" spans="2:15">
      <c r="B222" s="130"/>
      <c r="C222" s="131"/>
      <c r="D222" s="131"/>
      <c r="E222" s="131"/>
      <c r="F222" s="131"/>
      <c r="G222" s="131"/>
      <c r="H222" s="131"/>
      <c r="I222" s="131"/>
      <c r="J222" s="131"/>
      <c r="K222" s="131"/>
      <c r="L222" s="131"/>
      <c r="M222" s="131"/>
      <c r="N222" s="131"/>
      <c r="O222" s="133">
        <f>((E222*Références!$D$11)+(Transports!G222*Références!$D$13)+(H222*Références!$D$14)+(I222*Références!$D$7)+(Transports!J222*Références!$D$12)+(K222*Références!$D$9)+(L222*Références!$D$10)+(M222*Références!$D$15)+(N222*Références!$D$8))</f>
        <v>0</v>
      </c>
    </row>
    <row r="223" spans="2:15">
      <c r="B223" s="130"/>
      <c r="C223" s="131"/>
      <c r="D223" s="131"/>
      <c r="E223" s="131"/>
      <c r="F223" s="131"/>
      <c r="G223" s="131"/>
      <c r="H223" s="131"/>
      <c r="I223" s="131"/>
      <c r="J223" s="131"/>
      <c r="K223" s="131"/>
      <c r="L223" s="131"/>
      <c r="M223" s="131"/>
      <c r="N223" s="131"/>
      <c r="O223" s="133">
        <f>((E223*Références!$D$11)+(Transports!G223*Références!$D$13)+(H223*Références!$D$14)+(I223*Références!$D$7)+(Transports!J223*Références!$D$12)+(K223*Références!$D$9)+(L223*Références!$D$10)+(M223*Références!$D$15)+(N223*Références!$D$8))</f>
        <v>0</v>
      </c>
    </row>
    <row r="224" spans="2:15">
      <c r="B224" s="130"/>
      <c r="C224" s="131"/>
      <c r="D224" s="131"/>
      <c r="E224" s="131"/>
      <c r="F224" s="131"/>
      <c r="G224" s="131"/>
      <c r="H224" s="131"/>
      <c r="I224" s="131"/>
      <c r="J224" s="131"/>
      <c r="K224" s="131"/>
      <c r="L224" s="131"/>
      <c r="M224" s="131"/>
      <c r="N224" s="131"/>
      <c r="O224" s="133">
        <f>((E224*Références!$D$11)+(Transports!G224*Références!$D$13)+(H224*Références!$D$14)+(I224*Références!$D$7)+(Transports!J224*Références!$D$12)+(K224*Références!$D$9)+(L224*Références!$D$10)+(M224*Références!$D$15)+(N224*Références!$D$8))</f>
        <v>0</v>
      </c>
    </row>
    <row r="225" spans="2:15">
      <c r="B225" s="130"/>
      <c r="C225" s="131"/>
      <c r="D225" s="131"/>
      <c r="E225" s="131"/>
      <c r="F225" s="131"/>
      <c r="G225" s="131"/>
      <c r="H225" s="131"/>
      <c r="I225" s="131"/>
      <c r="J225" s="131"/>
      <c r="K225" s="131"/>
      <c r="L225" s="131"/>
      <c r="M225" s="131"/>
      <c r="N225" s="131"/>
      <c r="O225" s="133">
        <f>((E225*Références!$D$11)+(Transports!G225*Références!$D$13)+(H225*Références!$D$14)+(I225*Références!$D$7)+(Transports!J225*Références!$D$12)+(K225*Références!$D$9)+(L225*Références!$D$10)+(M225*Références!$D$15)+(N225*Références!$D$8))</f>
        <v>0</v>
      </c>
    </row>
    <row r="226" spans="2:15">
      <c r="B226" s="130"/>
      <c r="C226" s="131"/>
      <c r="D226" s="131"/>
      <c r="E226" s="131"/>
      <c r="F226" s="131"/>
      <c r="G226" s="131"/>
      <c r="H226" s="131"/>
      <c r="I226" s="131"/>
      <c r="J226" s="131"/>
      <c r="K226" s="131"/>
      <c r="L226" s="131"/>
      <c r="M226" s="131"/>
      <c r="N226" s="131"/>
      <c r="O226" s="133">
        <f>((E226*Références!$D$11)+(Transports!G226*Références!$D$13)+(H226*Références!$D$14)+(I226*Références!$D$7)+(Transports!J226*Références!$D$12)+(K226*Références!$D$9)+(L226*Références!$D$10)+(M226*Références!$D$15)+(N226*Références!$D$8))</f>
        <v>0</v>
      </c>
    </row>
    <row r="227" spans="2:15">
      <c r="B227" s="130"/>
      <c r="C227" s="131"/>
      <c r="D227" s="131"/>
      <c r="E227" s="131"/>
      <c r="F227" s="131"/>
      <c r="G227" s="131"/>
      <c r="H227" s="131"/>
      <c r="I227" s="131"/>
      <c r="J227" s="131"/>
      <c r="K227" s="131"/>
      <c r="L227" s="131"/>
      <c r="M227" s="131"/>
      <c r="N227" s="131"/>
      <c r="O227" s="133">
        <f>((E227*Références!$D$11)+(Transports!G227*Références!$D$13)+(H227*Références!$D$14)+(I227*Références!$D$7)+(Transports!J227*Références!$D$12)+(K227*Références!$D$9)+(L227*Références!$D$10)+(M227*Références!$D$15)+(N227*Références!$D$8))</f>
        <v>0</v>
      </c>
    </row>
    <row r="228" spans="2:15">
      <c r="B228" s="130"/>
      <c r="C228" s="131"/>
      <c r="D228" s="131"/>
      <c r="E228" s="131"/>
      <c r="F228" s="131"/>
      <c r="G228" s="131"/>
      <c r="H228" s="131"/>
      <c r="I228" s="131"/>
      <c r="J228" s="131"/>
      <c r="K228" s="131"/>
      <c r="L228" s="131"/>
      <c r="M228" s="131"/>
      <c r="N228" s="131"/>
      <c r="O228" s="133">
        <f>((E228*Références!$D$11)+(Transports!G228*Références!$D$13)+(H228*Références!$D$14)+(I228*Références!$D$7)+(Transports!J228*Références!$D$12)+(K228*Références!$D$9)+(L228*Références!$D$10)+(M228*Références!$D$15)+(N228*Références!$D$8))</f>
        <v>0</v>
      </c>
    </row>
    <row r="229" spans="2:15">
      <c r="B229" s="130"/>
      <c r="C229" s="131"/>
      <c r="D229" s="131"/>
      <c r="E229" s="131"/>
      <c r="F229" s="131"/>
      <c r="G229" s="131"/>
      <c r="H229" s="131"/>
      <c r="I229" s="131"/>
      <c r="J229" s="131"/>
      <c r="K229" s="131"/>
      <c r="L229" s="131"/>
      <c r="M229" s="131"/>
      <c r="N229" s="131"/>
      <c r="O229" s="133">
        <f>((E229*Références!$D$11)+(Transports!G229*Références!$D$13)+(H229*Références!$D$14)+(I229*Références!$D$7)+(Transports!J229*Références!$D$12)+(K229*Références!$D$9)+(L229*Références!$D$10)+(M229*Références!$D$15)+(N229*Références!$D$8))</f>
        <v>0</v>
      </c>
    </row>
    <row r="230" spans="2:15">
      <c r="B230" s="130"/>
      <c r="C230" s="131"/>
      <c r="D230" s="131"/>
      <c r="E230" s="131"/>
      <c r="F230" s="131"/>
      <c r="G230" s="131"/>
      <c r="H230" s="131"/>
      <c r="I230" s="131"/>
      <c r="J230" s="131"/>
      <c r="K230" s="131"/>
      <c r="L230" s="131"/>
      <c r="M230" s="131"/>
      <c r="N230" s="131"/>
      <c r="O230" s="133">
        <f>((E230*Références!$D$11)+(Transports!G230*Références!$D$13)+(H230*Références!$D$14)+(I230*Références!$D$7)+(Transports!J230*Références!$D$12)+(K230*Références!$D$9)+(L230*Références!$D$10)+(M230*Références!$D$15)+(N230*Références!$D$8))</f>
        <v>0</v>
      </c>
    </row>
    <row r="231" spans="2:15">
      <c r="B231" s="130"/>
      <c r="C231" s="131"/>
      <c r="D231" s="131"/>
      <c r="E231" s="131"/>
      <c r="F231" s="131"/>
      <c r="G231" s="131"/>
      <c r="H231" s="131"/>
      <c r="I231" s="131"/>
      <c r="J231" s="131"/>
      <c r="K231" s="131"/>
      <c r="L231" s="131"/>
      <c r="M231" s="131"/>
      <c r="N231" s="131"/>
      <c r="O231" s="133">
        <f>((E231*Références!$D$11)+(Transports!G231*Références!$D$13)+(H231*Références!$D$14)+(I231*Références!$D$7)+(Transports!J231*Références!$D$12)+(K231*Références!$D$9)+(L231*Références!$D$10)+(M231*Références!$D$15)+(N231*Références!$D$8))</f>
        <v>0</v>
      </c>
    </row>
    <row r="232" spans="2:15">
      <c r="B232" s="130"/>
      <c r="C232" s="131"/>
      <c r="D232" s="131"/>
      <c r="E232" s="131"/>
      <c r="F232" s="131"/>
      <c r="G232" s="131"/>
      <c r="H232" s="131"/>
      <c r="I232" s="131"/>
      <c r="J232" s="131"/>
      <c r="K232" s="131"/>
      <c r="L232" s="131"/>
      <c r="M232" s="131"/>
      <c r="N232" s="131"/>
      <c r="O232" s="133">
        <f>((E232*Références!$D$11)+(Transports!G232*Références!$D$13)+(H232*Références!$D$14)+(I232*Références!$D$7)+(Transports!J232*Références!$D$12)+(K232*Références!$D$9)+(L232*Références!$D$10)+(M232*Références!$D$15)+(N232*Références!$D$8))</f>
        <v>0</v>
      </c>
    </row>
    <row r="233" spans="2:15">
      <c r="B233" s="130"/>
      <c r="C233" s="131"/>
      <c r="D233" s="131"/>
      <c r="E233" s="131"/>
      <c r="F233" s="131"/>
      <c r="G233" s="131"/>
      <c r="H233" s="131"/>
      <c r="I233" s="131"/>
      <c r="J233" s="131"/>
      <c r="K233" s="131"/>
      <c r="L233" s="131"/>
      <c r="M233" s="131"/>
      <c r="N233" s="131"/>
      <c r="O233" s="133">
        <f>((E233*Références!$D$11)+(Transports!G233*Références!$D$13)+(H233*Références!$D$14)+(I233*Références!$D$7)+(Transports!J233*Références!$D$12)+(K233*Références!$D$9)+(L233*Références!$D$10)+(M233*Références!$D$15)+(N233*Références!$D$8))</f>
        <v>0</v>
      </c>
    </row>
    <row r="234" spans="2:15">
      <c r="B234" s="130"/>
      <c r="C234" s="131"/>
      <c r="D234" s="131"/>
      <c r="E234" s="131"/>
      <c r="F234" s="131"/>
      <c r="G234" s="131"/>
      <c r="H234" s="131"/>
      <c r="I234" s="131"/>
      <c r="J234" s="131"/>
      <c r="K234" s="131"/>
      <c r="L234" s="131"/>
      <c r="M234" s="131"/>
      <c r="N234" s="131"/>
      <c r="O234" s="133">
        <f>((E234*Références!$D$11)+(Transports!G234*Références!$D$13)+(H234*Références!$D$14)+(I234*Références!$D$7)+(Transports!J234*Références!$D$12)+(K234*Références!$D$9)+(L234*Références!$D$10)+(M234*Références!$D$15)+(N234*Références!$D$8))</f>
        <v>0</v>
      </c>
    </row>
    <row r="235" spans="2:15">
      <c r="B235" s="130"/>
      <c r="C235" s="131"/>
      <c r="D235" s="131"/>
      <c r="E235" s="131"/>
      <c r="F235" s="131"/>
      <c r="G235" s="131"/>
      <c r="H235" s="131"/>
      <c r="I235" s="131"/>
      <c r="J235" s="131"/>
      <c r="K235" s="131"/>
      <c r="L235" s="131"/>
      <c r="M235" s="131"/>
      <c r="N235" s="131"/>
      <c r="O235" s="133">
        <f>((E235*Références!$D$11)+(Transports!G235*Références!$D$13)+(H235*Références!$D$14)+(I235*Références!$D$7)+(Transports!J235*Références!$D$12)+(K235*Références!$D$9)+(L235*Références!$D$10)+(M235*Références!$D$15)+(N235*Références!$D$8))</f>
        <v>0</v>
      </c>
    </row>
    <row r="236" spans="2:15">
      <c r="B236" s="130"/>
      <c r="C236" s="131"/>
      <c r="D236" s="131"/>
      <c r="E236" s="131"/>
      <c r="F236" s="131"/>
      <c r="G236" s="131"/>
      <c r="H236" s="131"/>
      <c r="I236" s="131"/>
      <c r="J236" s="131"/>
      <c r="K236" s="131"/>
      <c r="L236" s="131"/>
      <c r="M236" s="131"/>
      <c r="N236" s="131"/>
      <c r="O236" s="133">
        <f>((E236*Références!$D$11)+(Transports!G236*Références!$D$13)+(H236*Références!$D$14)+(I236*Références!$D$7)+(Transports!J236*Références!$D$12)+(K236*Références!$D$9)+(L236*Références!$D$10)+(M236*Références!$D$15)+(N236*Références!$D$8))</f>
        <v>0</v>
      </c>
    </row>
    <row r="237" spans="2:15">
      <c r="B237" s="130"/>
      <c r="C237" s="131"/>
      <c r="D237" s="131"/>
      <c r="E237" s="131"/>
      <c r="F237" s="131"/>
      <c r="G237" s="131"/>
      <c r="H237" s="131"/>
      <c r="I237" s="131"/>
      <c r="J237" s="131"/>
      <c r="K237" s="131"/>
      <c r="L237" s="131"/>
      <c r="M237" s="131"/>
      <c r="N237" s="131"/>
      <c r="O237" s="133">
        <f>((E237*Références!$D$11)+(Transports!G237*Références!$D$13)+(H237*Références!$D$14)+(I237*Références!$D$7)+(Transports!J237*Références!$D$12)+(K237*Références!$D$9)+(L237*Références!$D$10)+(M237*Références!$D$15)+(N237*Références!$D$8))</f>
        <v>0</v>
      </c>
    </row>
    <row r="238" spans="2:15">
      <c r="B238" s="130"/>
      <c r="C238" s="131"/>
      <c r="D238" s="131"/>
      <c r="E238" s="131"/>
      <c r="F238" s="131"/>
      <c r="G238" s="131"/>
      <c r="H238" s="131"/>
      <c r="I238" s="131"/>
      <c r="J238" s="131"/>
      <c r="K238" s="131"/>
      <c r="L238" s="131"/>
      <c r="M238" s="131"/>
      <c r="N238" s="131"/>
      <c r="O238" s="133">
        <f>((E238*Références!$D$11)+(Transports!G238*Références!$D$13)+(H238*Références!$D$14)+(I238*Références!$D$7)+(Transports!J238*Références!$D$12)+(K238*Références!$D$9)+(L238*Références!$D$10)+(M238*Références!$D$15)+(N238*Références!$D$8))</f>
        <v>0</v>
      </c>
    </row>
    <row r="239" spans="2:15">
      <c r="B239" s="130"/>
      <c r="C239" s="131"/>
      <c r="D239" s="131"/>
      <c r="E239" s="131"/>
      <c r="F239" s="131"/>
      <c r="G239" s="131"/>
      <c r="H239" s="131"/>
      <c r="I239" s="131"/>
      <c r="J239" s="131"/>
      <c r="K239" s="131"/>
      <c r="L239" s="131"/>
      <c r="M239" s="131"/>
      <c r="N239" s="131"/>
      <c r="O239" s="133">
        <f>((E239*Références!$D$11)+(Transports!G239*Références!$D$13)+(H239*Références!$D$14)+(I239*Références!$D$7)+(Transports!J239*Références!$D$12)+(K239*Références!$D$9)+(L239*Références!$D$10)+(M239*Références!$D$15)+(N239*Références!$D$8))</f>
        <v>0</v>
      </c>
    </row>
    <row r="240" spans="2:15">
      <c r="B240" s="130"/>
      <c r="C240" s="131"/>
      <c r="D240" s="131"/>
      <c r="E240" s="131"/>
      <c r="F240" s="131"/>
      <c r="G240" s="131"/>
      <c r="H240" s="131"/>
      <c r="I240" s="131"/>
      <c r="J240" s="131"/>
      <c r="K240" s="131"/>
      <c r="L240" s="131"/>
      <c r="M240" s="131"/>
      <c r="N240" s="131"/>
      <c r="O240" s="133">
        <f>((E240*Références!$D$11)+(Transports!G240*Références!$D$13)+(H240*Références!$D$14)+(I240*Références!$D$7)+(Transports!J240*Références!$D$12)+(K240*Références!$D$9)+(L240*Références!$D$10)+(M240*Références!$D$15)+(N240*Références!$D$8))</f>
        <v>0</v>
      </c>
    </row>
    <row r="241" spans="2:15">
      <c r="B241" s="130"/>
      <c r="C241" s="131"/>
      <c r="D241" s="131"/>
      <c r="E241" s="131"/>
      <c r="F241" s="131"/>
      <c r="G241" s="131"/>
      <c r="H241" s="131"/>
      <c r="I241" s="131"/>
      <c r="J241" s="131"/>
      <c r="K241" s="131"/>
      <c r="L241" s="131"/>
      <c r="M241" s="131"/>
      <c r="N241" s="131"/>
      <c r="O241" s="133">
        <f>((E241*Références!$D$11)+(Transports!G241*Références!$D$13)+(H241*Références!$D$14)+(I241*Références!$D$7)+(Transports!J241*Références!$D$12)+(K241*Références!$D$9)+(L241*Références!$D$10)+(M241*Références!$D$15)+(N241*Références!$D$8))</f>
        <v>0</v>
      </c>
    </row>
    <row r="242" spans="2:15">
      <c r="B242" s="130"/>
      <c r="C242" s="131"/>
      <c r="D242" s="131"/>
      <c r="E242" s="131"/>
      <c r="F242" s="131"/>
      <c r="G242" s="131"/>
      <c r="H242" s="131"/>
      <c r="I242" s="131"/>
      <c r="J242" s="131"/>
      <c r="K242" s="131"/>
      <c r="L242" s="131"/>
      <c r="M242" s="131"/>
      <c r="N242" s="131"/>
      <c r="O242" s="133">
        <f>((E242*Références!$D$11)+(Transports!G242*Références!$D$13)+(H242*Références!$D$14)+(I242*Références!$D$7)+(Transports!J242*Références!$D$12)+(K242*Références!$D$9)+(L242*Références!$D$10)+(M242*Références!$D$15)+(N242*Références!$D$8))</f>
        <v>0</v>
      </c>
    </row>
    <row r="243" spans="2:15">
      <c r="B243" s="130"/>
      <c r="C243" s="131"/>
      <c r="D243" s="131"/>
      <c r="E243" s="131"/>
      <c r="F243" s="131"/>
      <c r="G243" s="131"/>
      <c r="H243" s="131"/>
      <c r="I243" s="131"/>
      <c r="J243" s="131"/>
      <c r="K243" s="131"/>
      <c r="L243" s="131"/>
      <c r="M243" s="131"/>
      <c r="N243" s="131"/>
      <c r="O243" s="133">
        <f>((E243*Références!$D$11)+(Transports!G243*Références!$D$13)+(H243*Références!$D$14)+(I243*Références!$D$7)+(Transports!J243*Références!$D$12)+(K243*Références!$D$9)+(L243*Références!$D$10)+(M243*Références!$D$15)+(N243*Références!$D$8))</f>
        <v>0</v>
      </c>
    </row>
    <row r="244" spans="2:15">
      <c r="B244" s="130"/>
      <c r="C244" s="131"/>
      <c r="D244" s="131"/>
      <c r="E244" s="131"/>
      <c r="F244" s="131"/>
      <c r="G244" s="131"/>
      <c r="H244" s="131"/>
      <c r="I244" s="131"/>
      <c r="J244" s="131"/>
      <c r="K244" s="131"/>
      <c r="L244" s="131"/>
      <c r="M244" s="131"/>
      <c r="N244" s="131"/>
      <c r="O244" s="133">
        <f>((E244*Références!$D$11)+(Transports!G244*Références!$D$13)+(H244*Références!$D$14)+(I244*Références!$D$7)+(Transports!J244*Références!$D$12)+(K244*Références!$D$9)+(L244*Références!$D$10)+(M244*Références!$D$15)+(N244*Références!$D$8))</f>
        <v>0</v>
      </c>
    </row>
    <row r="245" spans="2:15">
      <c r="B245" s="130"/>
      <c r="C245" s="131"/>
      <c r="D245" s="131"/>
      <c r="E245" s="131"/>
      <c r="F245" s="131"/>
      <c r="G245" s="131"/>
      <c r="H245" s="131"/>
      <c r="I245" s="131"/>
      <c r="J245" s="131"/>
      <c r="K245" s="131"/>
      <c r="L245" s="131"/>
      <c r="M245" s="131"/>
      <c r="N245" s="131"/>
      <c r="O245" s="133">
        <f>((E245*Références!$D$11)+(Transports!G245*Références!$D$13)+(H245*Références!$D$14)+(I245*Références!$D$7)+(Transports!J245*Références!$D$12)+(K245*Références!$D$9)+(L245*Références!$D$10)+(M245*Références!$D$15)+(N245*Références!$D$8))</f>
        <v>0</v>
      </c>
    </row>
    <row r="246" spans="2:15">
      <c r="B246" s="130"/>
      <c r="C246" s="131"/>
      <c r="D246" s="131"/>
      <c r="E246" s="131"/>
      <c r="F246" s="131"/>
      <c r="G246" s="131"/>
      <c r="H246" s="131"/>
      <c r="I246" s="131"/>
      <c r="J246" s="131"/>
      <c r="K246" s="131"/>
      <c r="L246" s="131"/>
      <c r="M246" s="131"/>
      <c r="N246" s="131"/>
      <c r="O246" s="133">
        <f>((E246*Références!$D$11)+(Transports!G246*Références!$D$13)+(H246*Références!$D$14)+(I246*Références!$D$7)+(Transports!J246*Références!$D$12)+(K246*Références!$D$9)+(L246*Références!$D$10)+(M246*Références!$D$15)+(N246*Références!$D$8))</f>
        <v>0</v>
      </c>
    </row>
    <row r="247" spans="2:15">
      <c r="B247" s="130"/>
      <c r="C247" s="131"/>
      <c r="D247" s="131"/>
      <c r="E247" s="131"/>
      <c r="F247" s="131"/>
      <c r="G247" s="131"/>
      <c r="H247" s="131"/>
      <c r="I247" s="131"/>
      <c r="J247" s="131"/>
      <c r="K247" s="131"/>
      <c r="L247" s="131"/>
      <c r="M247" s="131"/>
      <c r="N247" s="131"/>
      <c r="O247" s="133">
        <f>((E247*Références!$D$11)+(Transports!G247*Références!$D$13)+(H247*Références!$D$14)+(I247*Références!$D$7)+(Transports!J247*Références!$D$12)+(K247*Références!$D$9)+(L247*Références!$D$10)+(M247*Références!$D$15)+(N247*Références!$D$8))</f>
        <v>0</v>
      </c>
    </row>
    <row r="248" spans="2:15">
      <c r="B248" s="130"/>
      <c r="C248" s="131"/>
      <c r="D248" s="131"/>
      <c r="E248" s="131"/>
      <c r="F248" s="131"/>
      <c r="G248" s="131"/>
      <c r="H248" s="131"/>
      <c r="I248" s="131"/>
      <c r="J248" s="131"/>
      <c r="K248" s="131"/>
      <c r="L248" s="131"/>
      <c r="M248" s="131"/>
      <c r="N248" s="131"/>
      <c r="O248" s="133">
        <f>((E248*Références!$D$11)+(Transports!G248*Références!$D$13)+(H248*Références!$D$14)+(I248*Références!$D$7)+(Transports!J248*Références!$D$12)+(K248*Références!$D$9)+(L248*Références!$D$10)+(M248*Références!$D$15)+(N248*Références!$D$8))</f>
        <v>0</v>
      </c>
    </row>
    <row r="249" spans="2:15">
      <c r="B249" s="130"/>
      <c r="C249" s="131"/>
      <c r="D249" s="131"/>
      <c r="E249" s="131"/>
      <c r="F249" s="131"/>
      <c r="G249" s="131"/>
      <c r="H249" s="131"/>
      <c r="I249" s="131"/>
      <c r="J249" s="131"/>
      <c r="K249" s="131"/>
      <c r="L249" s="131"/>
      <c r="M249" s="131"/>
      <c r="N249" s="131"/>
      <c r="O249" s="133">
        <f>((E249*Références!$D$11)+(Transports!G249*Références!$D$13)+(H249*Références!$D$14)+(I249*Références!$D$7)+(Transports!J249*Références!$D$12)+(K249*Références!$D$9)+(L249*Références!$D$10)+(M249*Références!$D$15)+(N249*Références!$D$8))</f>
        <v>0</v>
      </c>
    </row>
    <row r="250" spans="2:15">
      <c r="B250" s="130"/>
      <c r="C250" s="131"/>
      <c r="D250" s="131"/>
      <c r="E250" s="131"/>
      <c r="F250" s="131"/>
      <c r="G250" s="131"/>
      <c r="H250" s="131"/>
      <c r="I250" s="131"/>
      <c r="J250" s="131"/>
      <c r="K250" s="131"/>
      <c r="L250" s="131"/>
      <c r="M250" s="131"/>
      <c r="N250" s="131"/>
      <c r="O250" s="133">
        <f>((E250*Références!$D$11)+(Transports!G250*Références!$D$13)+(H250*Références!$D$14)+(I250*Références!$D$7)+(Transports!J250*Références!$D$12)+(K250*Références!$D$9)+(L250*Références!$D$10)+(M250*Références!$D$15)+(N250*Références!$D$8))</f>
        <v>0</v>
      </c>
    </row>
    <row r="251" spans="2:15">
      <c r="B251" s="130"/>
      <c r="C251" s="131"/>
      <c r="D251" s="131"/>
      <c r="E251" s="131"/>
      <c r="F251" s="131"/>
      <c r="G251" s="131"/>
      <c r="H251" s="131"/>
      <c r="I251" s="131"/>
      <c r="J251" s="131"/>
      <c r="K251" s="131"/>
      <c r="L251" s="131"/>
      <c r="M251" s="131"/>
      <c r="N251" s="131"/>
      <c r="O251" s="133">
        <f>((E251*Références!$D$11)+(Transports!G251*Références!$D$13)+(H251*Références!$D$14)+(I251*Références!$D$7)+(Transports!J251*Références!$D$12)+(K251*Références!$D$9)+(L251*Références!$D$10)+(M251*Références!$D$15)+(N251*Références!$D$8))</f>
        <v>0</v>
      </c>
    </row>
    <row r="252" spans="2:15">
      <c r="B252" s="130"/>
      <c r="C252" s="131"/>
      <c r="D252" s="131"/>
      <c r="E252" s="131"/>
      <c r="F252" s="131"/>
      <c r="G252" s="131"/>
      <c r="H252" s="131"/>
      <c r="I252" s="131"/>
      <c r="J252" s="131"/>
      <c r="K252" s="131"/>
      <c r="L252" s="131"/>
      <c r="M252" s="131"/>
      <c r="N252" s="131"/>
      <c r="O252" s="133">
        <f>((E252*Références!$D$11)+(Transports!G252*Références!$D$13)+(H252*Références!$D$14)+(I252*Références!$D$7)+(Transports!J252*Références!$D$12)+(K252*Références!$D$9)+(L252*Références!$D$10)+(M252*Références!$D$15)+(N252*Références!$D$8))</f>
        <v>0</v>
      </c>
    </row>
    <row r="253" spans="2:15">
      <c r="B253" s="130"/>
      <c r="C253" s="131"/>
      <c r="D253" s="131"/>
      <c r="E253" s="131"/>
      <c r="F253" s="131"/>
      <c r="G253" s="131"/>
      <c r="H253" s="131"/>
      <c r="I253" s="131"/>
      <c r="J253" s="131"/>
      <c r="K253" s="131"/>
      <c r="L253" s="131"/>
      <c r="M253" s="131"/>
      <c r="N253" s="131"/>
      <c r="O253" s="133">
        <f>((E253*Références!$D$11)+(Transports!G253*Références!$D$13)+(H253*Références!$D$14)+(I253*Références!$D$7)+(Transports!J253*Références!$D$12)+(K253*Références!$D$9)+(L253*Références!$D$10)+(M253*Références!$D$15)+(N253*Références!$D$8))</f>
        <v>0</v>
      </c>
    </row>
    <row r="254" spans="2:15">
      <c r="B254" s="130"/>
      <c r="C254" s="131"/>
      <c r="D254" s="131"/>
      <c r="E254" s="131"/>
      <c r="F254" s="131"/>
      <c r="G254" s="131"/>
      <c r="H254" s="131"/>
      <c r="I254" s="131"/>
      <c r="J254" s="131"/>
      <c r="K254" s="131"/>
      <c r="L254" s="131"/>
      <c r="M254" s="131"/>
      <c r="N254" s="131"/>
      <c r="O254" s="133">
        <f>((E254*Références!$D$11)+(Transports!G254*Références!$D$13)+(H254*Références!$D$14)+(I254*Références!$D$7)+(Transports!J254*Références!$D$12)+(K254*Références!$D$9)+(L254*Références!$D$10)+(M254*Références!$D$15)+(N254*Références!$D$8))</f>
        <v>0</v>
      </c>
    </row>
    <row r="255" spans="2:15">
      <c r="B255" s="130"/>
      <c r="C255" s="131"/>
      <c r="D255" s="131"/>
      <c r="E255" s="131"/>
      <c r="F255" s="131"/>
      <c r="G255" s="131"/>
      <c r="H255" s="131"/>
      <c r="I255" s="131"/>
      <c r="J255" s="131"/>
      <c r="K255" s="131"/>
      <c r="L255" s="131"/>
      <c r="M255" s="131"/>
      <c r="N255" s="131"/>
      <c r="O255" s="133">
        <f>((E255*Références!$D$11)+(Transports!G255*Références!$D$13)+(H255*Références!$D$14)+(I255*Références!$D$7)+(Transports!J255*Références!$D$12)+(K255*Références!$D$9)+(L255*Références!$D$10)+(M255*Références!$D$15)+(N255*Références!$D$8))</f>
        <v>0</v>
      </c>
    </row>
    <row r="256" spans="2:15">
      <c r="B256" s="130"/>
      <c r="C256" s="131"/>
      <c r="D256" s="131"/>
      <c r="E256" s="131"/>
      <c r="F256" s="131"/>
      <c r="G256" s="131"/>
      <c r="H256" s="131"/>
      <c r="I256" s="131"/>
      <c r="J256" s="131"/>
      <c r="K256" s="131"/>
      <c r="L256" s="131"/>
      <c r="M256" s="131"/>
      <c r="N256" s="131"/>
      <c r="O256" s="133">
        <f>((E256*Références!$D$11)+(Transports!G256*Références!$D$13)+(H256*Références!$D$14)+(I256*Références!$D$7)+(Transports!J256*Références!$D$12)+(K256*Références!$D$9)+(L256*Références!$D$10)+(M256*Références!$D$15)+(N256*Références!$D$8))</f>
        <v>0</v>
      </c>
    </row>
    <row r="257" spans="2:15">
      <c r="B257" s="130"/>
      <c r="C257" s="131"/>
      <c r="D257" s="131"/>
      <c r="E257" s="131"/>
      <c r="F257" s="131"/>
      <c r="G257" s="131"/>
      <c r="H257" s="131"/>
      <c r="I257" s="131"/>
      <c r="J257" s="131"/>
      <c r="K257" s="131"/>
      <c r="L257" s="131"/>
      <c r="M257" s="131"/>
      <c r="N257" s="131"/>
      <c r="O257" s="133">
        <f>((E257*Références!$D$11)+(Transports!G257*Références!$D$13)+(H257*Références!$D$14)+(I257*Références!$D$7)+(Transports!J257*Références!$D$12)+(K257*Références!$D$9)+(L257*Références!$D$10)+(M257*Références!$D$15)+(N257*Références!$D$8))</f>
        <v>0</v>
      </c>
    </row>
    <row r="258" spans="2:15">
      <c r="B258" s="130"/>
      <c r="C258" s="131"/>
      <c r="D258" s="131"/>
      <c r="E258" s="131"/>
      <c r="F258" s="131"/>
      <c r="G258" s="131"/>
      <c r="H258" s="131"/>
      <c r="I258" s="131"/>
      <c r="J258" s="131"/>
      <c r="K258" s="131"/>
      <c r="L258" s="131"/>
      <c r="M258" s="131"/>
      <c r="N258" s="131"/>
      <c r="O258" s="133">
        <f>((E258*Références!$D$11)+(Transports!G258*Références!$D$13)+(H258*Références!$D$14)+(I258*Références!$D$7)+(Transports!J258*Références!$D$12)+(K258*Références!$D$9)+(L258*Références!$D$10)+(M258*Références!$D$15)+(N258*Références!$D$8))</f>
        <v>0</v>
      </c>
    </row>
    <row r="259" spans="2:15">
      <c r="B259" s="130"/>
      <c r="C259" s="131"/>
      <c r="D259" s="131"/>
      <c r="E259" s="131"/>
      <c r="F259" s="131"/>
      <c r="G259" s="131"/>
      <c r="H259" s="131"/>
      <c r="I259" s="131"/>
      <c r="J259" s="131"/>
      <c r="K259" s="131"/>
      <c r="L259" s="131"/>
      <c r="M259" s="131"/>
      <c r="N259" s="131"/>
      <c r="O259" s="133">
        <f>((E259*Références!$D$11)+(Transports!G259*Références!$D$13)+(H259*Références!$D$14)+(I259*Références!$D$7)+(Transports!J259*Références!$D$12)+(K259*Références!$D$9)+(L259*Références!$D$10)+(M259*Références!$D$15)+(N259*Références!$D$8))</f>
        <v>0</v>
      </c>
    </row>
    <row r="260" spans="2:15">
      <c r="B260" s="130"/>
      <c r="C260" s="131"/>
      <c r="D260" s="131"/>
      <c r="E260" s="131"/>
      <c r="F260" s="131"/>
      <c r="G260" s="131"/>
      <c r="H260" s="131"/>
      <c r="I260" s="131"/>
      <c r="J260" s="131"/>
      <c r="K260" s="131"/>
      <c r="L260" s="131"/>
      <c r="M260" s="131"/>
      <c r="N260" s="131"/>
      <c r="O260" s="133">
        <f>((E260*Références!$D$11)+(Transports!G260*Références!$D$13)+(H260*Références!$D$14)+(I260*Références!$D$7)+(Transports!J260*Références!$D$12)+(K260*Références!$D$9)+(L260*Références!$D$10)+(M260*Références!$D$15)+(N260*Références!$D$8))</f>
        <v>0</v>
      </c>
    </row>
    <row r="261" spans="2:15">
      <c r="B261" s="130"/>
      <c r="C261" s="131"/>
      <c r="D261" s="131"/>
      <c r="E261" s="131"/>
      <c r="F261" s="131"/>
      <c r="G261" s="131"/>
      <c r="H261" s="131"/>
      <c r="I261" s="131"/>
      <c r="J261" s="131"/>
      <c r="K261" s="131"/>
      <c r="L261" s="131"/>
      <c r="M261" s="131"/>
      <c r="N261" s="131"/>
      <c r="O261" s="133">
        <f>((E261*Références!$D$11)+(Transports!G261*Références!$D$13)+(H261*Références!$D$14)+(I261*Références!$D$7)+(Transports!J261*Références!$D$12)+(K261*Références!$D$9)+(L261*Références!$D$10)+(M261*Références!$D$15)+(N261*Références!$D$8))</f>
        <v>0</v>
      </c>
    </row>
    <row r="262" spans="2:15">
      <c r="B262" s="130"/>
      <c r="C262" s="131"/>
      <c r="D262" s="131"/>
      <c r="E262" s="131"/>
      <c r="F262" s="131"/>
      <c r="G262" s="131"/>
      <c r="H262" s="131"/>
      <c r="I262" s="131"/>
      <c r="J262" s="131"/>
      <c r="K262" s="131"/>
      <c r="L262" s="131"/>
      <c r="M262" s="131"/>
      <c r="N262" s="131"/>
      <c r="O262" s="133">
        <f>((E262*Références!$D$11)+(Transports!G262*Références!$D$13)+(H262*Références!$D$14)+(I262*Références!$D$7)+(Transports!J262*Références!$D$12)+(K262*Références!$D$9)+(L262*Références!$D$10)+(M262*Références!$D$15)+(N262*Références!$D$8))</f>
        <v>0</v>
      </c>
    </row>
    <row r="263" spans="2:15">
      <c r="B263" s="130"/>
      <c r="C263" s="131"/>
      <c r="D263" s="131"/>
      <c r="E263" s="131"/>
      <c r="F263" s="131"/>
      <c r="G263" s="131"/>
      <c r="H263" s="131"/>
      <c r="I263" s="131"/>
      <c r="J263" s="131"/>
      <c r="K263" s="131"/>
      <c r="L263" s="131"/>
      <c r="M263" s="131"/>
      <c r="N263" s="131"/>
      <c r="O263" s="133">
        <f>((E263*Références!$D$11)+(Transports!G263*Références!$D$13)+(H263*Références!$D$14)+(I263*Références!$D$7)+(Transports!J263*Références!$D$12)+(K263*Références!$D$9)+(L263*Références!$D$10)+(M263*Références!$D$15)+(N263*Références!$D$8))</f>
        <v>0</v>
      </c>
    </row>
    <row r="264" spans="2:15">
      <c r="B264" s="130"/>
      <c r="C264" s="131"/>
      <c r="D264" s="131"/>
      <c r="E264" s="131"/>
      <c r="F264" s="131"/>
      <c r="G264" s="131"/>
      <c r="H264" s="131"/>
      <c r="I264" s="131"/>
      <c r="J264" s="131"/>
      <c r="K264" s="131"/>
      <c r="L264" s="131"/>
      <c r="M264" s="131"/>
      <c r="N264" s="131"/>
      <c r="O264" s="133">
        <f>((E264*Références!$D$11)+(Transports!G264*Références!$D$13)+(H264*Références!$D$14)+(I264*Références!$D$7)+(Transports!J264*Références!$D$12)+(K264*Références!$D$9)+(L264*Références!$D$10)+(M264*Références!$D$15)+(N264*Références!$D$8))</f>
        <v>0</v>
      </c>
    </row>
    <row r="265" spans="2:15">
      <c r="B265" s="130"/>
      <c r="C265" s="131"/>
      <c r="D265" s="131"/>
      <c r="E265" s="131"/>
      <c r="F265" s="131"/>
      <c r="G265" s="131"/>
      <c r="H265" s="131"/>
      <c r="I265" s="131"/>
      <c r="J265" s="131"/>
      <c r="K265" s="131"/>
      <c r="L265" s="131"/>
      <c r="M265" s="131"/>
      <c r="N265" s="131"/>
      <c r="O265" s="133">
        <f>((E265*Références!$D$11)+(Transports!G265*Références!$D$13)+(H265*Références!$D$14)+(I265*Références!$D$7)+(Transports!J265*Références!$D$12)+(K265*Références!$D$9)+(L265*Références!$D$10)+(M265*Références!$D$15)+(N265*Références!$D$8))</f>
        <v>0</v>
      </c>
    </row>
    <row r="266" spans="2:15">
      <c r="B266" s="130"/>
      <c r="C266" s="131"/>
      <c r="D266" s="131"/>
      <c r="E266" s="131"/>
      <c r="F266" s="131"/>
      <c r="G266" s="131"/>
      <c r="H266" s="131"/>
      <c r="I266" s="131"/>
      <c r="J266" s="131"/>
      <c r="K266" s="131"/>
      <c r="L266" s="131"/>
      <c r="M266" s="131"/>
      <c r="N266" s="131"/>
      <c r="O266" s="133">
        <f>((E266*Références!$D$11)+(Transports!G266*Références!$D$13)+(H266*Références!$D$14)+(I266*Références!$D$7)+(Transports!J266*Références!$D$12)+(K266*Références!$D$9)+(L266*Références!$D$10)+(M266*Références!$D$15)+(N266*Références!$D$8))</f>
        <v>0</v>
      </c>
    </row>
    <row r="267" spans="2:15">
      <c r="B267" s="130"/>
      <c r="C267" s="131"/>
      <c r="D267" s="131"/>
      <c r="E267" s="131"/>
      <c r="F267" s="131"/>
      <c r="G267" s="131"/>
      <c r="H267" s="131"/>
      <c r="I267" s="131"/>
      <c r="J267" s="131"/>
      <c r="K267" s="131"/>
      <c r="L267" s="131"/>
      <c r="M267" s="131"/>
      <c r="N267" s="131"/>
      <c r="O267" s="133">
        <f>((E267*Références!$D$11)+(Transports!G267*Références!$D$13)+(H267*Références!$D$14)+(I267*Références!$D$7)+(Transports!J267*Références!$D$12)+(K267*Références!$D$9)+(L267*Références!$D$10)+(M267*Références!$D$15)+(N267*Références!$D$8))</f>
        <v>0</v>
      </c>
    </row>
    <row r="268" spans="2:15">
      <c r="B268" s="130"/>
      <c r="C268" s="131"/>
      <c r="D268" s="131"/>
      <c r="E268" s="131"/>
      <c r="F268" s="131"/>
      <c r="G268" s="131"/>
      <c r="H268" s="131"/>
      <c r="I268" s="131"/>
      <c r="J268" s="131"/>
      <c r="K268" s="131"/>
      <c r="L268" s="131"/>
      <c r="M268" s="131"/>
      <c r="N268" s="131"/>
      <c r="O268" s="133">
        <f>((E268*Références!$D$11)+(Transports!G268*Références!$D$13)+(H268*Références!$D$14)+(I268*Références!$D$7)+(Transports!J268*Références!$D$12)+(K268*Références!$D$9)+(L268*Références!$D$10)+(M268*Références!$D$15)+(N268*Références!$D$8))</f>
        <v>0</v>
      </c>
    </row>
    <row r="269" spans="2:15">
      <c r="B269" s="130"/>
      <c r="C269" s="131"/>
      <c r="D269" s="131"/>
      <c r="E269" s="131"/>
      <c r="F269" s="131"/>
      <c r="G269" s="131"/>
      <c r="H269" s="131"/>
      <c r="I269" s="131"/>
      <c r="J269" s="131"/>
      <c r="K269" s="131"/>
      <c r="L269" s="131"/>
      <c r="M269" s="131"/>
      <c r="N269" s="131"/>
      <c r="O269" s="133">
        <f>((E269*Références!$D$11)+(Transports!G269*Références!$D$13)+(H269*Références!$D$14)+(I269*Références!$D$7)+(Transports!J269*Références!$D$12)+(K269*Références!$D$9)+(L269*Références!$D$10)+(M269*Références!$D$15)+(N269*Références!$D$8))</f>
        <v>0</v>
      </c>
    </row>
    <row r="270" spans="2:15">
      <c r="B270" s="130"/>
      <c r="C270" s="131"/>
      <c r="D270" s="131"/>
      <c r="E270" s="131"/>
      <c r="F270" s="131"/>
      <c r="G270" s="131"/>
      <c r="H270" s="131"/>
      <c r="I270" s="131"/>
      <c r="J270" s="131"/>
      <c r="K270" s="131"/>
      <c r="L270" s="131"/>
      <c r="M270" s="131"/>
      <c r="N270" s="131"/>
      <c r="O270" s="133">
        <f>((E270*Références!$D$11)+(Transports!G270*Références!$D$13)+(H270*Références!$D$14)+(I270*Références!$D$7)+(Transports!J270*Références!$D$12)+(K270*Références!$D$9)+(L270*Références!$D$10)+(M270*Références!$D$15)+(N270*Références!$D$8))</f>
        <v>0</v>
      </c>
    </row>
    <row r="271" spans="2:15">
      <c r="B271" s="130"/>
      <c r="C271" s="131"/>
      <c r="D271" s="131"/>
      <c r="E271" s="131"/>
      <c r="F271" s="131"/>
      <c r="G271" s="131"/>
      <c r="H271" s="131"/>
      <c r="I271" s="131"/>
      <c r="J271" s="131"/>
      <c r="K271" s="131"/>
      <c r="L271" s="131"/>
      <c r="M271" s="131"/>
      <c r="N271" s="131"/>
      <c r="O271" s="133">
        <f>((E271*Références!$D$11)+(Transports!G271*Références!$D$13)+(H271*Références!$D$14)+(I271*Références!$D$7)+(Transports!J271*Références!$D$12)+(K271*Références!$D$9)+(L271*Références!$D$10)+(M271*Références!$D$15)+(N271*Références!$D$8))</f>
        <v>0</v>
      </c>
    </row>
    <row r="272" spans="2:15">
      <c r="B272" s="130"/>
      <c r="C272" s="131"/>
      <c r="D272" s="131"/>
      <c r="E272" s="131"/>
      <c r="F272" s="131"/>
      <c r="G272" s="131"/>
      <c r="H272" s="131"/>
      <c r="I272" s="131"/>
      <c r="J272" s="131"/>
      <c r="K272" s="131"/>
      <c r="L272" s="131"/>
      <c r="M272" s="131"/>
      <c r="N272" s="131"/>
      <c r="O272" s="133">
        <f>((E272*Références!$D$11)+(Transports!G272*Références!$D$13)+(H272*Références!$D$14)+(I272*Références!$D$7)+(Transports!J272*Références!$D$12)+(K272*Références!$D$9)+(L272*Références!$D$10)+(M272*Références!$D$15)+(N272*Références!$D$8))</f>
        <v>0</v>
      </c>
    </row>
    <row r="273" spans="2:15">
      <c r="B273" s="130"/>
      <c r="C273" s="131"/>
      <c r="D273" s="131"/>
      <c r="E273" s="131"/>
      <c r="F273" s="131"/>
      <c r="G273" s="131"/>
      <c r="H273" s="131"/>
      <c r="I273" s="131"/>
      <c r="J273" s="131"/>
      <c r="K273" s="131"/>
      <c r="L273" s="131"/>
      <c r="M273" s="131"/>
      <c r="N273" s="131"/>
      <c r="O273" s="133">
        <f>((E273*Références!$D$11)+(Transports!G273*Références!$D$13)+(H273*Références!$D$14)+(I273*Références!$D$7)+(Transports!J273*Références!$D$12)+(K273*Références!$D$9)+(L273*Références!$D$10)+(M273*Références!$D$15)+(N273*Références!$D$8))</f>
        <v>0</v>
      </c>
    </row>
    <row r="274" spans="2:15">
      <c r="B274" s="130"/>
      <c r="C274" s="131"/>
      <c r="D274" s="131"/>
      <c r="E274" s="131"/>
      <c r="F274" s="131"/>
      <c r="G274" s="131"/>
      <c r="H274" s="131"/>
      <c r="I274" s="131"/>
      <c r="J274" s="131"/>
      <c r="K274" s="131"/>
      <c r="L274" s="131"/>
      <c r="M274" s="131"/>
      <c r="N274" s="131"/>
      <c r="O274" s="133">
        <f>((E274*Références!$D$11)+(Transports!G274*Références!$D$13)+(H274*Références!$D$14)+(I274*Références!$D$7)+(Transports!J274*Références!$D$12)+(K274*Références!$D$9)+(L274*Références!$D$10)+(M274*Références!$D$15)+(N274*Références!$D$8))</f>
        <v>0</v>
      </c>
    </row>
    <row r="275" spans="2:15">
      <c r="B275" s="130"/>
      <c r="C275" s="131"/>
      <c r="D275" s="131"/>
      <c r="E275" s="131"/>
      <c r="F275" s="131"/>
      <c r="G275" s="131"/>
      <c r="H275" s="131"/>
      <c r="I275" s="131"/>
      <c r="J275" s="131"/>
      <c r="K275" s="131"/>
      <c r="L275" s="131"/>
      <c r="M275" s="131"/>
      <c r="N275" s="131"/>
      <c r="O275" s="133">
        <f>((E275*Références!$D$11)+(Transports!G275*Références!$D$13)+(H275*Références!$D$14)+(I275*Références!$D$7)+(Transports!J275*Références!$D$12)+(K275*Références!$D$9)+(L275*Références!$D$10)+(M275*Références!$D$15)+(N275*Références!$D$8))</f>
        <v>0</v>
      </c>
    </row>
    <row r="276" spans="2:15">
      <c r="B276" s="130"/>
      <c r="C276" s="131"/>
      <c r="D276" s="131"/>
      <c r="E276" s="131"/>
      <c r="F276" s="131"/>
      <c r="G276" s="131"/>
      <c r="H276" s="131"/>
      <c r="I276" s="131"/>
      <c r="J276" s="131"/>
      <c r="K276" s="131"/>
      <c r="L276" s="131"/>
      <c r="M276" s="131"/>
      <c r="N276" s="131"/>
      <c r="O276" s="133">
        <f>((E276*Références!$D$11)+(Transports!G276*Références!$D$13)+(H276*Références!$D$14)+(I276*Références!$D$7)+(Transports!J276*Références!$D$12)+(K276*Références!$D$9)+(L276*Références!$D$10)+(M276*Références!$D$15)+(N276*Références!$D$8))</f>
        <v>0</v>
      </c>
    </row>
    <row r="277" spans="2:15">
      <c r="B277" s="130"/>
      <c r="C277" s="131"/>
      <c r="D277" s="131"/>
      <c r="E277" s="131"/>
      <c r="F277" s="131"/>
      <c r="G277" s="131"/>
      <c r="H277" s="131"/>
      <c r="I277" s="131"/>
      <c r="J277" s="131"/>
      <c r="K277" s="131"/>
      <c r="L277" s="131"/>
      <c r="M277" s="131"/>
      <c r="N277" s="131"/>
      <c r="O277" s="133">
        <f>((E277*Références!$D$11)+(Transports!G277*Références!$D$13)+(H277*Références!$D$14)+(I277*Références!$D$7)+(Transports!J277*Références!$D$12)+(K277*Références!$D$9)+(L277*Références!$D$10)+(M277*Références!$D$15)+(N277*Références!$D$8))</f>
        <v>0</v>
      </c>
    </row>
    <row r="278" spans="2:15">
      <c r="B278" s="130"/>
      <c r="C278" s="131"/>
      <c r="D278" s="131"/>
      <c r="E278" s="131"/>
      <c r="F278" s="131"/>
      <c r="G278" s="131"/>
      <c r="H278" s="131"/>
      <c r="I278" s="131"/>
      <c r="J278" s="131"/>
      <c r="K278" s="131"/>
      <c r="L278" s="131"/>
      <c r="M278" s="131"/>
      <c r="N278" s="131"/>
      <c r="O278" s="133">
        <f>((E278*Références!$D$11)+(Transports!G278*Références!$D$13)+(H278*Références!$D$14)+(I278*Références!$D$7)+(Transports!J278*Références!$D$12)+(K278*Références!$D$9)+(L278*Références!$D$10)+(M278*Références!$D$15)+(N278*Références!$D$8))</f>
        <v>0</v>
      </c>
    </row>
    <row r="279" spans="2:15">
      <c r="B279" s="130"/>
      <c r="C279" s="131"/>
      <c r="D279" s="131"/>
      <c r="E279" s="131"/>
      <c r="F279" s="131"/>
      <c r="G279" s="131"/>
      <c r="H279" s="131"/>
      <c r="I279" s="131"/>
      <c r="J279" s="131"/>
      <c r="K279" s="131"/>
      <c r="L279" s="131"/>
      <c r="M279" s="131"/>
      <c r="N279" s="131"/>
      <c r="O279" s="133">
        <f>((E279*Références!$D$11)+(Transports!G279*Références!$D$13)+(H279*Références!$D$14)+(I279*Références!$D$7)+(Transports!J279*Références!$D$12)+(K279*Références!$D$9)+(L279*Références!$D$10)+(M279*Références!$D$15)+(N279*Références!$D$8))</f>
        <v>0</v>
      </c>
    </row>
    <row r="280" spans="2:15">
      <c r="B280" s="130"/>
      <c r="C280" s="131"/>
      <c r="D280" s="131"/>
      <c r="E280" s="131"/>
      <c r="F280" s="131"/>
      <c r="G280" s="131"/>
      <c r="H280" s="131"/>
      <c r="I280" s="131"/>
      <c r="J280" s="131"/>
      <c r="K280" s="131"/>
      <c r="L280" s="131"/>
      <c r="M280" s="131"/>
      <c r="N280" s="131"/>
      <c r="O280" s="133">
        <f>((E280*Références!$D$11)+(Transports!G280*Références!$D$13)+(H280*Références!$D$14)+(I280*Références!$D$7)+(Transports!J280*Références!$D$12)+(K280*Références!$D$9)+(L280*Références!$D$10)+(M280*Références!$D$15)+(N280*Références!$D$8))</f>
        <v>0</v>
      </c>
    </row>
    <row r="281" spans="2:15">
      <c r="B281" s="130"/>
      <c r="C281" s="131"/>
      <c r="D281" s="131"/>
      <c r="E281" s="131"/>
      <c r="F281" s="131"/>
      <c r="G281" s="131"/>
      <c r="H281" s="131"/>
      <c r="I281" s="131"/>
      <c r="J281" s="131"/>
      <c r="K281" s="131"/>
      <c r="L281" s="131"/>
      <c r="M281" s="131"/>
      <c r="N281" s="131"/>
      <c r="O281" s="133">
        <f>((E281*Références!$D$11)+(Transports!G281*Références!$D$13)+(H281*Références!$D$14)+(I281*Références!$D$7)+(Transports!J281*Références!$D$12)+(K281*Références!$D$9)+(L281*Références!$D$10)+(M281*Références!$D$15)+(N281*Références!$D$8))</f>
        <v>0</v>
      </c>
    </row>
    <row r="282" spans="2:15">
      <c r="B282" s="130"/>
      <c r="C282" s="131"/>
      <c r="D282" s="131"/>
      <c r="E282" s="131"/>
      <c r="F282" s="131"/>
      <c r="G282" s="131"/>
      <c r="H282" s="131"/>
      <c r="I282" s="131"/>
      <c r="J282" s="131"/>
      <c r="K282" s="131"/>
      <c r="L282" s="131"/>
      <c r="M282" s="131"/>
      <c r="N282" s="131"/>
      <c r="O282" s="133">
        <f>((E282*Références!$D$11)+(Transports!G282*Références!$D$13)+(H282*Références!$D$14)+(I282*Références!$D$7)+(Transports!J282*Références!$D$12)+(K282*Références!$D$9)+(L282*Références!$D$10)+(M282*Références!$D$15)+(N282*Références!$D$8))</f>
        <v>0</v>
      </c>
    </row>
    <row r="283" spans="2:15">
      <c r="B283" s="130"/>
      <c r="C283" s="131"/>
      <c r="D283" s="131"/>
      <c r="E283" s="131"/>
      <c r="F283" s="131"/>
      <c r="G283" s="131"/>
      <c r="H283" s="131"/>
      <c r="I283" s="131"/>
      <c r="J283" s="131"/>
      <c r="K283" s="131"/>
      <c r="L283" s="131"/>
      <c r="M283" s="131"/>
      <c r="N283" s="131"/>
      <c r="O283" s="133">
        <f>((E283*Références!$D$11)+(Transports!G283*Références!$D$13)+(H283*Références!$D$14)+(I283*Références!$D$7)+(Transports!J283*Références!$D$12)+(K283*Références!$D$9)+(L283*Références!$D$10)+(M283*Références!$D$15)+(N283*Références!$D$8))</f>
        <v>0</v>
      </c>
    </row>
    <row r="284" spans="2:15">
      <c r="B284" s="130"/>
      <c r="C284" s="131"/>
      <c r="D284" s="131"/>
      <c r="E284" s="131"/>
      <c r="F284" s="131"/>
      <c r="G284" s="131"/>
      <c r="H284" s="131"/>
      <c r="I284" s="131"/>
      <c r="J284" s="131"/>
      <c r="K284" s="131"/>
      <c r="L284" s="131"/>
      <c r="M284" s="131"/>
      <c r="N284" s="131"/>
      <c r="O284" s="133">
        <f>((E284*Références!$D$11)+(Transports!G284*Références!$D$13)+(H284*Références!$D$14)+(I284*Références!$D$7)+(Transports!J284*Références!$D$12)+(K284*Références!$D$9)+(L284*Références!$D$10)+(M284*Références!$D$15)+(N284*Références!$D$8))</f>
        <v>0</v>
      </c>
    </row>
    <row r="285" spans="2:15">
      <c r="B285" s="130"/>
      <c r="C285" s="131"/>
      <c r="D285" s="131"/>
      <c r="E285" s="131"/>
      <c r="F285" s="131"/>
      <c r="G285" s="131"/>
      <c r="H285" s="131"/>
      <c r="I285" s="131"/>
      <c r="J285" s="131"/>
      <c r="K285" s="131"/>
      <c r="L285" s="131"/>
      <c r="M285" s="131"/>
      <c r="N285" s="131"/>
      <c r="O285" s="133">
        <f>((E285*Références!$D$11)+(Transports!G285*Références!$D$13)+(H285*Références!$D$14)+(I285*Références!$D$7)+(Transports!J285*Références!$D$12)+(K285*Références!$D$9)+(L285*Références!$D$10)+(M285*Références!$D$15)+(N285*Références!$D$8))</f>
        <v>0</v>
      </c>
    </row>
    <row r="286" spans="2:15">
      <c r="B286" s="130"/>
      <c r="C286" s="131"/>
      <c r="D286" s="131"/>
      <c r="E286" s="131"/>
      <c r="F286" s="131"/>
      <c r="G286" s="131"/>
      <c r="H286" s="131"/>
      <c r="I286" s="131"/>
      <c r="J286" s="131"/>
      <c r="K286" s="131"/>
      <c r="L286" s="131"/>
      <c r="M286" s="131"/>
      <c r="N286" s="131"/>
      <c r="O286" s="133">
        <f>((E286*Références!$D$11)+(Transports!G286*Références!$D$13)+(H286*Références!$D$14)+(I286*Références!$D$7)+(Transports!J286*Références!$D$12)+(K286*Références!$D$9)+(L286*Références!$D$10)+(M286*Références!$D$15)+(N286*Références!$D$8))</f>
        <v>0</v>
      </c>
    </row>
    <row r="287" spans="2:15">
      <c r="B287" s="130"/>
      <c r="C287" s="131"/>
      <c r="D287" s="131"/>
      <c r="E287" s="131"/>
      <c r="F287" s="131"/>
      <c r="G287" s="131"/>
      <c r="H287" s="131"/>
      <c r="I287" s="131"/>
      <c r="J287" s="131"/>
      <c r="K287" s="131"/>
      <c r="L287" s="131"/>
      <c r="M287" s="131"/>
      <c r="N287" s="131"/>
      <c r="O287" s="133">
        <f>((E287*Références!$D$11)+(Transports!G287*Références!$D$13)+(H287*Références!$D$14)+(I287*Références!$D$7)+(Transports!J287*Références!$D$12)+(K287*Références!$D$9)+(L287*Références!$D$10)+(M287*Références!$D$15)+(N287*Références!$D$8))</f>
        <v>0</v>
      </c>
    </row>
    <row r="288" spans="2:15">
      <c r="B288" s="130"/>
      <c r="C288" s="131"/>
      <c r="D288" s="131"/>
      <c r="E288" s="131"/>
      <c r="F288" s="131"/>
      <c r="G288" s="131"/>
      <c r="H288" s="131"/>
      <c r="I288" s="131"/>
      <c r="J288" s="131"/>
      <c r="K288" s="131"/>
      <c r="L288" s="131"/>
      <c r="M288" s="131"/>
      <c r="N288" s="131"/>
      <c r="O288" s="133">
        <f>((E288*Références!$D$11)+(Transports!G288*Références!$D$13)+(H288*Références!$D$14)+(I288*Références!$D$7)+(Transports!J288*Références!$D$12)+(K288*Références!$D$9)+(L288*Références!$D$10)+(M288*Références!$D$15)+(N288*Références!$D$8))</f>
        <v>0</v>
      </c>
    </row>
    <row r="289" spans="2:15">
      <c r="B289" s="130"/>
      <c r="C289" s="131"/>
      <c r="D289" s="131"/>
      <c r="E289" s="131"/>
      <c r="F289" s="131"/>
      <c r="G289" s="131"/>
      <c r="H289" s="131"/>
      <c r="I289" s="131"/>
      <c r="J289" s="131"/>
      <c r="K289" s="131"/>
      <c r="L289" s="131"/>
      <c r="M289" s="131"/>
      <c r="N289" s="131"/>
      <c r="O289" s="133">
        <f>((E289*Références!$D$11)+(Transports!G289*Références!$D$13)+(H289*Références!$D$14)+(I289*Références!$D$7)+(Transports!J289*Références!$D$12)+(K289*Références!$D$9)+(L289*Références!$D$10)+(M289*Références!$D$15)+(N289*Références!$D$8))</f>
        <v>0</v>
      </c>
    </row>
    <row r="290" spans="2:15">
      <c r="B290" s="130"/>
      <c r="C290" s="131"/>
      <c r="D290" s="131"/>
      <c r="E290" s="131"/>
      <c r="F290" s="131"/>
      <c r="G290" s="131"/>
      <c r="H290" s="131"/>
      <c r="I290" s="131"/>
      <c r="J290" s="131"/>
      <c r="K290" s="131"/>
      <c r="L290" s="131"/>
      <c r="M290" s="131"/>
      <c r="N290" s="131"/>
      <c r="O290" s="133">
        <f>((E290*Références!$D$11)+(Transports!G290*Références!$D$13)+(H290*Références!$D$14)+(I290*Références!$D$7)+(Transports!J290*Références!$D$12)+(K290*Références!$D$9)+(L290*Références!$D$10)+(M290*Références!$D$15)+(N290*Références!$D$8))</f>
        <v>0</v>
      </c>
    </row>
    <row r="291" spans="2:15">
      <c r="B291" s="130"/>
      <c r="C291" s="131"/>
      <c r="D291" s="131"/>
      <c r="E291" s="131"/>
      <c r="F291" s="131"/>
      <c r="G291" s="131"/>
      <c r="H291" s="131"/>
      <c r="I291" s="131"/>
      <c r="J291" s="131"/>
      <c r="K291" s="131"/>
      <c r="L291" s="131"/>
      <c r="M291" s="131"/>
      <c r="N291" s="131"/>
      <c r="O291" s="133">
        <f>((E291*Références!$D$11)+(Transports!G291*Références!$D$13)+(H291*Références!$D$14)+(I291*Références!$D$7)+(Transports!J291*Références!$D$12)+(K291*Références!$D$9)+(L291*Références!$D$10)+(M291*Références!$D$15)+(N291*Références!$D$8))</f>
        <v>0</v>
      </c>
    </row>
    <row r="292" spans="2:15">
      <c r="B292" s="130"/>
      <c r="C292" s="131"/>
      <c r="D292" s="131"/>
      <c r="E292" s="131"/>
      <c r="F292" s="131"/>
      <c r="G292" s="131"/>
      <c r="H292" s="131"/>
      <c r="I292" s="131"/>
      <c r="J292" s="131"/>
      <c r="K292" s="131"/>
      <c r="L292" s="131"/>
      <c r="M292" s="131"/>
      <c r="N292" s="131"/>
      <c r="O292" s="133">
        <f>((E292*Références!$D$11)+(Transports!G292*Références!$D$13)+(H292*Références!$D$14)+(I292*Références!$D$7)+(Transports!J292*Références!$D$12)+(K292*Références!$D$9)+(L292*Références!$D$10)+(M292*Références!$D$15)+(N292*Références!$D$8))</f>
        <v>0</v>
      </c>
    </row>
    <row r="293" spans="2:15">
      <c r="B293" s="130"/>
      <c r="C293" s="131"/>
      <c r="D293" s="131"/>
      <c r="E293" s="131"/>
      <c r="F293" s="131"/>
      <c r="G293" s="131"/>
      <c r="H293" s="131"/>
      <c r="I293" s="131"/>
      <c r="J293" s="131"/>
      <c r="K293" s="131"/>
      <c r="L293" s="131"/>
      <c r="M293" s="131"/>
      <c r="N293" s="131"/>
      <c r="O293" s="133">
        <f>((E293*Références!$D$11)+(Transports!G293*Références!$D$13)+(H293*Références!$D$14)+(I293*Références!$D$7)+(Transports!J293*Références!$D$12)+(K293*Références!$D$9)+(L293*Références!$D$10)+(M293*Références!$D$15)+(N293*Références!$D$8))</f>
        <v>0</v>
      </c>
    </row>
    <row r="294" spans="2:15">
      <c r="B294" s="130"/>
      <c r="C294" s="131"/>
      <c r="D294" s="131"/>
      <c r="E294" s="131"/>
      <c r="F294" s="131"/>
      <c r="G294" s="131"/>
      <c r="H294" s="131"/>
      <c r="I294" s="131"/>
      <c r="J294" s="131"/>
      <c r="K294" s="131"/>
      <c r="L294" s="131"/>
      <c r="M294" s="131"/>
      <c r="N294" s="131"/>
      <c r="O294" s="133">
        <f>((E294*Références!$D$11)+(Transports!G294*Références!$D$13)+(H294*Références!$D$14)+(I294*Références!$D$7)+(Transports!J294*Références!$D$12)+(K294*Références!$D$9)+(L294*Références!$D$10)+(M294*Références!$D$15)+(N294*Références!$D$8))</f>
        <v>0</v>
      </c>
    </row>
    <row r="295" spans="2:15">
      <c r="B295" s="130"/>
      <c r="C295" s="131"/>
      <c r="D295" s="131"/>
      <c r="E295" s="131"/>
      <c r="F295" s="131"/>
      <c r="G295" s="131"/>
      <c r="H295" s="131"/>
      <c r="I295" s="131"/>
      <c r="J295" s="131"/>
      <c r="K295" s="131"/>
      <c r="L295" s="131"/>
      <c r="M295" s="131"/>
      <c r="N295" s="131"/>
      <c r="O295" s="133">
        <f>((E295*Références!$D$11)+(Transports!G295*Références!$D$13)+(H295*Références!$D$14)+(I295*Références!$D$7)+(Transports!J295*Références!$D$12)+(K295*Références!$D$9)+(L295*Références!$D$10)+(M295*Références!$D$15)+(N295*Références!$D$8))</f>
        <v>0</v>
      </c>
    </row>
    <row r="296" spans="2:15">
      <c r="B296" s="130"/>
      <c r="C296" s="131"/>
      <c r="D296" s="131"/>
      <c r="E296" s="131"/>
      <c r="F296" s="131"/>
      <c r="G296" s="131"/>
      <c r="H296" s="131"/>
      <c r="I296" s="131"/>
      <c r="J296" s="131"/>
      <c r="K296" s="131"/>
      <c r="L296" s="131"/>
      <c r="M296" s="131"/>
      <c r="N296" s="131"/>
      <c r="O296" s="133">
        <f>((E296*Références!$D$11)+(Transports!G296*Références!$D$13)+(H296*Références!$D$14)+(I296*Références!$D$7)+(Transports!J296*Références!$D$12)+(K296*Références!$D$9)+(L296*Références!$D$10)+(M296*Références!$D$15)+(N296*Références!$D$8))</f>
        <v>0</v>
      </c>
    </row>
    <row r="297" spans="2:15">
      <c r="B297" s="130"/>
      <c r="C297" s="131"/>
      <c r="D297" s="131"/>
      <c r="E297" s="131"/>
      <c r="F297" s="131"/>
      <c r="G297" s="131"/>
      <c r="H297" s="131"/>
      <c r="I297" s="131"/>
      <c r="J297" s="131"/>
      <c r="K297" s="131"/>
      <c r="L297" s="131"/>
      <c r="M297" s="131"/>
      <c r="N297" s="131"/>
      <c r="O297" s="133">
        <f>((E297*Références!$D$11)+(Transports!G297*Références!$D$13)+(H297*Références!$D$14)+(I297*Références!$D$7)+(Transports!J297*Références!$D$12)+(K297*Références!$D$9)+(L297*Références!$D$10)+(M297*Références!$D$15)+(N297*Références!$D$8))</f>
        <v>0</v>
      </c>
    </row>
    <row r="298" spans="2:15">
      <c r="B298" s="130"/>
      <c r="C298" s="131"/>
      <c r="D298" s="131"/>
      <c r="E298" s="131"/>
      <c r="F298" s="131"/>
      <c r="G298" s="131"/>
      <c r="H298" s="131"/>
      <c r="I298" s="131"/>
      <c r="J298" s="131"/>
      <c r="K298" s="131"/>
      <c r="L298" s="131"/>
      <c r="M298" s="131"/>
      <c r="N298" s="131"/>
      <c r="O298" s="133">
        <f>((E298*Références!$D$11)+(Transports!G298*Références!$D$13)+(H298*Références!$D$14)+(I298*Références!$D$7)+(Transports!J298*Références!$D$12)+(K298*Références!$D$9)+(L298*Références!$D$10)+(M298*Références!$D$15)+(N298*Références!$D$8))</f>
        <v>0</v>
      </c>
    </row>
    <row r="299" spans="2:15">
      <c r="B299" s="130"/>
      <c r="C299" s="131"/>
      <c r="D299" s="131"/>
      <c r="E299" s="131"/>
      <c r="F299" s="131"/>
      <c r="G299" s="131"/>
      <c r="H299" s="131"/>
      <c r="I299" s="131"/>
      <c r="J299" s="131"/>
      <c r="K299" s="131"/>
      <c r="L299" s="131"/>
      <c r="M299" s="131"/>
      <c r="N299" s="131"/>
      <c r="O299" s="133">
        <f>((E299*Références!$D$11)+(Transports!G299*Références!$D$13)+(H299*Références!$D$14)+(I299*Références!$D$7)+(Transports!J299*Références!$D$12)+(K299*Références!$D$9)+(L299*Références!$D$10)+(M299*Références!$D$15)+(N299*Références!$D$8))</f>
        <v>0</v>
      </c>
    </row>
    <row r="300" spans="2:15">
      <c r="B300" s="130"/>
      <c r="C300" s="131"/>
      <c r="D300" s="131"/>
      <c r="E300" s="131"/>
      <c r="F300" s="131"/>
      <c r="G300" s="131"/>
      <c r="H300" s="131"/>
      <c r="I300" s="131"/>
      <c r="J300" s="131"/>
      <c r="K300" s="131"/>
      <c r="L300" s="131"/>
      <c r="M300" s="131"/>
      <c r="N300" s="131"/>
      <c r="O300" s="133">
        <f>((E300*Références!$D$11)+(Transports!G300*Références!$D$13)+(H300*Références!$D$14)+(I300*Références!$D$7)+(Transports!J300*Références!$D$12)+(K300*Références!$D$9)+(L300*Références!$D$10)+(M300*Références!$D$15)+(N300*Références!$D$8))</f>
        <v>0</v>
      </c>
    </row>
    <row r="301" spans="2:15">
      <c r="B301" s="130"/>
      <c r="C301" s="131"/>
      <c r="D301" s="131"/>
      <c r="E301" s="131"/>
      <c r="F301" s="131"/>
      <c r="G301" s="131"/>
      <c r="H301" s="131"/>
      <c r="I301" s="131"/>
      <c r="J301" s="131"/>
      <c r="K301" s="131"/>
      <c r="L301" s="131"/>
      <c r="M301" s="131"/>
      <c r="N301" s="131"/>
      <c r="O301" s="133">
        <f>((E301*Références!$D$11)+(Transports!G301*Références!$D$13)+(H301*Références!$D$14)+(I301*Références!$D$7)+(Transports!J301*Références!$D$12)+(K301*Références!$D$9)+(L301*Références!$D$10)+(M301*Références!$D$15)+(N301*Références!$D$8))</f>
        <v>0</v>
      </c>
    </row>
    <row r="302" spans="2:15">
      <c r="B302" s="130"/>
      <c r="C302" s="131"/>
      <c r="D302" s="131"/>
      <c r="E302" s="131"/>
      <c r="F302" s="131"/>
      <c r="G302" s="131"/>
      <c r="H302" s="131"/>
      <c r="I302" s="131"/>
      <c r="J302" s="131"/>
      <c r="K302" s="131"/>
      <c r="L302" s="131"/>
      <c r="M302" s="131"/>
      <c r="N302" s="131"/>
      <c r="O302" s="133">
        <f>((E302*Références!$D$11)+(Transports!G302*Références!$D$13)+(H302*Références!$D$14)+(I302*Références!$D$7)+(Transports!J302*Références!$D$12)+(K302*Références!$D$9)+(L302*Références!$D$10)+(M302*Références!$D$15)+(N302*Références!$D$8))</f>
        <v>0</v>
      </c>
    </row>
    <row r="303" spans="2:15">
      <c r="B303" s="130"/>
      <c r="C303" s="131"/>
      <c r="D303" s="131"/>
      <c r="E303" s="131"/>
      <c r="F303" s="131"/>
      <c r="G303" s="131"/>
      <c r="H303" s="131"/>
      <c r="I303" s="131"/>
      <c r="J303" s="131"/>
      <c r="K303" s="131"/>
      <c r="L303" s="131"/>
      <c r="M303" s="131"/>
      <c r="N303" s="131"/>
      <c r="O303" s="133">
        <f>((E303*Références!$D$11)+(Transports!G303*Références!$D$13)+(H303*Références!$D$14)+(I303*Références!$D$7)+(Transports!J303*Références!$D$12)+(K303*Références!$D$9)+(L303*Références!$D$10)+(M303*Références!$D$15)+(N303*Références!$D$8))</f>
        <v>0</v>
      </c>
    </row>
    <row r="304" spans="2:15">
      <c r="B304" s="130"/>
      <c r="C304" s="131"/>
      <c r="D304" s="131"/>
      <c r="E304" s="131"/>
      <c r="F304" s="131"/>
      <c r="G304" s="131"/>
      <c r="H304" s="131"/>
      <c r="I304" s="131"/>
      <c r="J304" s="131"/>
      <c r="K304" s="131"/>
      <c r="L304" s="131"/>
      <c r="M304" s="131"/>
      <c r="N304" s="131"/>
      <c r="O304" s="133">
        <f>((E304*Références!$D$11)+(Transports!G304*Références!$D$13)+(H304*Références!$D$14)+(I304*Références!$D$7)+(Transports!J304*Références!$D$12)+(K304*Références!$D$9)+(L304*Références!$D$10)+(M304*Références!$D$15)+(N304*Références!$D$8))</f>
        <v>0</v>
      </c>
    </row>
    <row r="305" spans="2:15">
      <c r="B305" s="130"/>
      <c r="C305" s="131"/>
      <c r="D305" s="131"/>
      <c r="E305" s="131"/>
      <c r="F305" s="131"/>
      <c r="G305" s="131"/>
      <c r="H305" s="131"/>
      <c r="I305" s="131"/>
      <c r="J305" s="131"/>
      <c r="K305" s="131"/>
      <c r="L305" s="131"/>
      <c r="M305" s="131"/>
      <c r="N305" s="131"/>
      <c r="O305" s="133">
        <f>((E305*Références!$D$11)+(Transports!G305*Références!$D$13)+(H305*Références!$D$14)+(I305*Références!$D$7)+(Transports!J305*Références!$D$12)+(K305*Références!$D$9)+(L305*Références!$D$10)+(M305*Références!$D$15)+(N305*Références!$D$8))</f>
        <v>0</v>
      </c>
    </row>
    <row r="306" spans="2:15">
      <c r="B306" s="130"/>
      <c r="C306" s="131"/>
      <c r="D306" s="131"/>
      <c r="E306" s="131"/>
      <c r="F306" s="131"/>
      <c r="G306" s="131"/>
      <c r="H306" s="131"/>
      <c r="I306" s="131"/>
      <c r="J306" s="131"/>
      <c r="K306" s="131"/>
      <c r="L306" s="131"/>
      <c r="M306" s="131"/>
      <c r="N306" s="131"/>
      <c r="O306" s="133">
        <f>((E306*Références!$D$11)+(Transports!G306*Références!$D$13)+(H306*Références!$D$14)+(I306*Références!$D$7)+(Transports!J306*Références!$D$12)+(K306*Références!$D$9)+(L306*Références!$D$10)+(M306*Références!$D$15)+(N306*Références!$D$8))</f>
        <v>0</v>
      </c>
    </row>
    <row r="307" spans="2:15">
      <c r="B307" s="130"/>
      <c r="C307" s="131"/>
      <c r="D307" s="131"/>
      <c r="E307" s="131"/>
      <c r="F307" s="131"/>
      <c r="G307" s="131"/>
      <c r="H307" s="131"/>
      <c r="I307" s="131"/>
      <c r="J307" s="131"/>
      <c r="K307" s="131"/>
      <c r="L307" s="131"/>
      <c r="M307" s="131"/>
      <c r="N307" s="131"/>
      <c r="O307" s="133">
        <f>((E307*Références!$D$11)+(Transports!G307*Références!$D$13)+(H307*Références!$D$14)+(I307*Références!$D$7)+(Transports!J307*Références!$D$12)+(K307*Références!$D$9)+(L307*Références!$D$10)+(M307*Références!$D$15)+(N307*Références!$D$8))</f>
        <v>0</v>
      </c>
    </row>
    <row r="308" spans="2:15">
      <c r="B308" s="130"/>
      <c r="C308" s="131"/>
      <c r="D308" s="131"/>
      <c r="E308" s="131"/>
      <c r="F308" s="131"/>
      <c r="G308" s="131"/>
      <c r="H308" s="131"/>
      <c r="I308" s="131"/>
      <c r="J308" s="131"/>
      <c r="K308" s="131"/>
      <c r="L308" s="131"/>
      <c r="M308" s="131"/>
      <c r="N308" s="131"/>
      <c r="O308" s="133">
        <f>((E308*Références!$D$11)+(Transports!G308*Références!$D$13)+(H308*Références!$D$14)+(I308*Références!$D$7)+(Transports!J308*Références!$D$12)+(K308*Références!$D$9)+(L308*Références!$D$10)+(M308*Références!$D$15)+(N308*Références!$D$8))</f>
        <v>0</v>
      </c>
    </row>
    <row r="309" spans="2:15">
      <c r="B309" s="130"/>
      <c r="C309" s="131"/>
      <c r="D309" s="131"/>
      <c r="E309" s="131"/>
      <c r="F309" s="131"/>
      <c r="G309" s="131"/>
      <c r="H309" s="131"/>
      <c r="I309" s="131"/>
      <c r="J309" s="131"/>
      <c r="K309" s="131"/>
      <c r="L309" s="131"/>
      <c r="M309" s="131"/>
      <c r="N309" s="131"/>
      <c r="O309" s="133">
        <f>((E309*Références!$D$11)+(Transports!G309*Références!$D$13)+(H309*Références!$D$14)+(I309*Références!$D$7)+(Transports!J309*Références!$D$12)+(K309*Références!$D$9)+(L309*Références!$D$10)+(M309*Références!$D$15)+(N309*Références!$D$8))</f>
        <v>0</v>
      </c>
    </row>
    <row r="310" spans="2:15">
      <c r="B310" s="130"/>
      <c r="C310" s="131"/>
      <c r="D310" s="131"/>
      <c r="E310" s="131"/>
      <c r="F310" s="131"/>
      <c r="G310" s="131"/>
      <c r="H310" s="131"/>
      <c r="I310" s="131"/>
      <c r="J310" s="131"/>
      <c r="K310" s="131"/>
      <c r="L310" s="131"/>
      <c r="M310" s="131"/>
      <c r="N310" s="131"/>
      <c r="O310" s="133">
        <f>((E310*Références!$D$11)+(Transports!G310*Références!$D$13)+(H310*Références!$D$14)+(I310*Références!$D$7)+(Transports!J310*Références!$D$12)+(K310*Références!$D$9)+(L310*Références!$D$10)+(M310*Références!$D$15)+(N310*Références!$D$8))</f>
        <v>0</v>
      </c>
    </row>
    <row r="311" spans="2:15">
      <c r="B311" s="130"/>
      <c r="C311" s="131"/>
      <c r="D311" s="131"/>
      <c r="E311" s="131"/>
      <c r="F311" s="131"/>
      <c r="G311" s="131"/>
      <c r="H311" s="131"/>
      <c r="I311" s="131"/>
      <c r="J311" s="131"/>
      <c r="K311" s="131"/>
      <c r="L311" s="131"/>
      <c r="M311" s="131"/>
      <c r="N311" s="131"/>
      <c r="O311" s="133">
        <f>((E311*Références!$D$11)+(Transports!G311*Références!$D$13)+(H311*Références!$D$14)+(I311*Références!$D$7)+(Transports!J311*Références!$D$12)+(K311*Références!$D$9)+(L311*Références!$D$10)+(M311*Références!$D$15)+(N311*Références!$D$8))</f>
        <v>0</v>
      </c>
    </row>
    <row r="312" spans="2:15">
      <c r="B312" s="130"/>
      <c r="C312" s="131"/>
      <c r="D312" s="131"/>
      <c r="E312" s="131"/>
      <c r="F312" s="131"/>
      <c r="G312" s="131"/>
      <c r="H312" s="131"/>
      <c r="I312" s="131"/>
      <c r="J312" s="131"/>
      <c r="K312" s="131"/>
      <c r="L312" s="131"/>
      <c r="M312" s="131"/>
      <c r="N312" s="131"/>
      <c r="O312" s="133">
        <f>((E312*Références!$D$11)+(Transports!G312*Références!$D$13)+(H312*Références!$D$14)+(I312*Références!$D$7)+(Transports!J312*Références!$D$12)+(K312*Références!$D$9)+(L312*Références!$D$10)+(M312*Références!$D$15)+(N312*Références!$D$8))</f>
        <v>0</v>
      </c>
    </row>
    <row r="313" spans="2:15">
      <c r="B313" s="130"/>
      <c r="C313" s="131"/>
      <c r="D313" s="131"/>
      <c r="E313" s="131"/>
      <c r="F313" s="131"/>
      <c r="G313" s="131"/>
      <c r="H313" s="131"/>
      <c r="I313" s="131"/>
      <c r="J313" s="131"/>
      <c r="K313" s="131"/>
      <c r="L313" s="131"/>
      <c r="M313" s="131"/>
      <c r="N313" s="131"/>
      <c r="O313" s="133">
        <v>0</v>
      </c>
    </row>
    <row r="314" spans="2:15">
      <c r="B314" s="130"/>
      <c r="C314" s="131"/>
      <c r="D314" s="131"/>
      <c r="E314" s="131"/>
      <c r="F314" s="131"/>
      <c r="G314" s="131"/>
      <c r="H314" s="131"/>
      <c r="I314" s="131"/>
      <c r="J314" s="131"/>
      <c r="K314" s="131"/>
      <c r="L314" s="131"/>
      <c r="M314" s="131"/>
      <c r="N314" s="131"/>
      <c r="O314" s="133">
        <v>0</v>
      </c>
    </row>
    <row r="315" spans="2:15">
      <c r="B315" s="130"/>
      <c r="C315" s="131"/>
      <c r="D315" s="131"/>
      <c r="E315" s="131"/>
      <c r="F315" s="131"/>
      <c r="G315" s="131"/>
      <c r="H315" s="131"/>
      <c r="I315" s="131"/>
      <c r="J315" s="131"/>
      <c r="K315" s="131"/>
      <c r="L315" s="131"/>
      <c r="M315" s="131"/>
      <c r="N315" s="131"/>
      <c r="O315" s="133">
        <f>((E315*Références!$D$11)+(Transports!G315*Références!$D$13)+(H315*Références!$D$14)+(I315*Références!$D$7)+(Transports!J315*Références!$D$12)+(K315*Références!$D$9)+(L315*Références!$D$10)+(M315*Références!$D$15)+(N315*Références!$D$8))</f>
        <v>0</v>
      </c>
    </row>
    <row r="316" spans="2:15" ht="15" customHeight="1" thickBot="1">
      <c r="B316" s="134" t="s">
        <v>135</v>
      </c>
      <c r="C316" s="135"/>
      <c r="D316" s="135"/>
      <c r="E316" s="135">
        <f>SUM(E8:E315)*Références!D11</f>
        <v>0</v>
      </c>
      <c r="F316" s="135">
        <f>0</f>
        <v>0</v>
      </c>
      <c r="G316" s="135">
        <f>SUM(G8:G315)*Références!D13</f>
        <v>0</v>
      </c>
      <c r="H316" s="135">
        <f>SUM(H8:H315)*Références!D14</f>
        <v>0</v>
      </c>
      <c r="I316" s="135">
        <f>SUM(I8:I315)*Références!D7</f>
        <v>0</v>
      </c>
      <c r="J316" s="135">
        <f>SUM(J8:J315)*Références!D12</f>
        <v>0</v>
      </c>
      <c r="K316" s="135">
        <f>SUM(K8:K315)*Références!D9</f>
        <v>0</v>
      </c>
      <c r="L316" s="135">
        <f>SUM(L8:L315)*Références!D10</f>
        <v>0</v>
      </c>
      <c r="M316" s="135">
        <f>SUM(M8:M315)*Références!D15</f>
        <v>0</v>
      </c>
      <c r="N316" s="135">
        <f>SUM(N8:N315)*Références!D8</f>
        <v>0</v>
      </c>
      <c r="O316" s="136">
        <f>SUM(O8:O315)</f>
        <v>0</v>
      </c>
    </row>
  </sheetData>
  <customSheetViews>
    <customSheetView guid="{3F4C1ECA-81C9-8545-AD19-196FBA98CB1C}" scale="110" topLeftCell="A4">
      <selection activeCell="C12" sqref="C12"/>
      <pageMargins left="0.7" right="0.7" top="0.75" bottom="0.75" header="0.3" footer="0.3"/>
      <pageSetup orientation="portrait" r:id="rId1"/>
    </customSheetView>
  </customSheetViews>
  <mergeCells count="6">
    <mergeCell ref="B6:O6"/>
    <mergeCell ref="B1:O1"/>
    <mergeCell ref="B2:O2"/>
    <mergeCell ref="B3:O3"/>
    <mergeCell ref="B4:O4"/>
    <mergeCell ref="B5:O5"/>
  </mergeCell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D9"/>
  <sheetViews>
    <sheetView zoomScale="110" zoomScaleNormal="110" zoomScalePageLayoutView="110" workbookViewId="0">
      <selection activeCell="B9" sqref="B9:C9"/>
    </sheetView>
  </sheetViews>
  <sheetFormatPr baseColWidth="10" defaultColWidth="10.875" defaultRowHeight="13.5" customHeight="1"/>
  <cols>
    <col min="1" max="1" width="1.625" style="71" customWidth="1"/>
    <col min="2" max="2" width="45.125" style="71" customWidth="1"/>
    <col min="3" max="3" width="19.125" style="71" customWidth="1"/>
    <col min="4" max="4" width="23.625" style="71" customWidth="1"/>
    <col min="5" max="16384" width="10.875" style="71"/>
  </cols>
  <sheetData>
    <row r="1" spans="2:4" ht="26.25" customHeight="1" thickBot="1">
      <c r="B1" s="159" t="s">
        <v>109</v>
      </c>
      <c r="C1" s="159"/>
      <c r="D1" s="159"/>
    </row>
    <row r="2" spans="2:4" ht="13.5" customHeight="1" thickBot="1">
      <c r="B2" s="151" t="s">
        <v>70</v>
      </c>
      <c r="C2" s="152"/>
      <c r="D2" s="153"/>
    </row>
    <row r="3" spans="2:4" ht="13.5" customHeight="1">
      <c r="B3" s="72"/>
      <c r="C3" s="73" t="s">
        <v>71</v>
      </c>
      <c r="D3" s="74" t="s">
        <v>134</v>
      </c>
    </row>
    <row r="4" spans="2:4" ht="13.5" customHeight="1">
      <c r="B4" s="75" t="s">
        <v>74</v>
      </c>
      <c r="C4" s="76">
        <v>0</v>
      </c>
      <c r="D4" s="77">
        <f>C4*Références!D18</f>
        <v>0</v>
      </c>
    </row>
    <row r="5" spans="2:4" ht="13.5" customHeight="1">
      <c r="B5" s="75" t="s">
        <v>76</v>
      </c>
      <c r="C5" s="76">
        <v>0</v>
      </c>
      <c r="D5" s="77">
        <f>C5*Références!D19</f>
        <v>0</v>
      </c>
    </row>
    <row r="6" spans="2:4" ht="13.5" customHeight="1">
      <c r="B6" s="75" t="s">
        <v>75</v>
      </c>
      <c r="C6" s="76">
        <v>0</v>
      </c>
      <c r="D6" s="77">
        <f>C6*Références!D20</f>
        <v>0</v>
      </c>
    </row>
    <row r="7" spans="2:4" ht="13.5" customHeight="1">
      <c r="B7" s="75" t="s">
        <v>73</v>
      </c>
      <c r="C7" s="76">
        <v>0</v>
      </c>
      <c r="D7" s="77">
        <f>C7*Références!D21</f>
        <v>0</v>
      </c>
    </row>
    <row r="8" spans="2:4" ht="13.5" customHeight="1">
      <c r="B8" s="154"/>
      <c r="C8" s="155"/>
      <c r="D8" s="156"/>
    </row>
    <row r="9" spans="2:4" ht="13.5" customHeight="1" thickBot="1">
      <c r="B9" s="157" t="s">
        <v>77</v>
      </c>
      <c r="C9" s="158"/>
      <c r="D9" s="78">
        <f>SUM(D4:D7)</f>
        <v>0</v>
      </c>
    </row>
  </sheetData>
  <sheetProtection password="C49C" sheet="1" objects="1" scenarios="1"/>
  <customSheetViews>
    <customSheetView guid="{3F4C1ECA-81C9-8545-AD19-196FBA98CB1C}" scale="110">
      <selection activeCell="C12" sqref="C12"/>
      <pageMargins left="0.7" right="0.7" top="0.75" bottom="0.75" header="0.3" footer="0.3"/>
    </customSheetView>
  </customSheetViews>
  <mergeCells count="4">
    <mergeCell ref="B2:D2"/>
    <mergeCell ref="B8:D8"/>
    <mergeCell ref="B9:C9"/>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3300"/>
  </sheetPr>
  <dimension ref="B1:D16"/>
  <sheetViews>
    <sheetView zoomScale="110" zoomScaleNormal="110" zoomScalePageLayoutView="110" workbookViewId="0">
      <selection activeCell="C5" sqref="C5"/>
    </sheetView>
  </sheetViews>
  <sheetFormatPr baseColWidth="10" defaultColWidth="10.875" defaultRowHeight="14.25"/>
  <cols>
    <col min="1" max="1" width="1.625" style="79" customWidth="1"/>
    <col min="2" max="2" width="50.625" style="79" customWidth="1"/>
    <col min="3" max="3" width="10.875" style="79"/>
    <col min="4" max="4" width="19" style="79" customWidth="1"/>
    <col min="5" max="16384" width="10.875" style="79"/>
  </cols>
  <sheetData>
    <row r="1" spans="2:4" ht="45.75" customHeight="1" thickBot="1">
      <c r="B1" s="163" t="s">
        <v>127</v>
      </c>
      <c r="C1" s="163"/>
      <c r="D1" s="163"/>
    </row>
    <row r="2" spans="2:4" ht="15" thickBot="1">
      <c r="B2" s="160" t="s">
        <v>4</v>
      </c>
      <c r="C2" s="161"/>
      <c r="D2" s="162"/>
    </row>
    <row r="3" spans="2:4" ht="15.75">
      <c r="B3" s="72"/>
      <c r="C3" s="73" t="s">
        <v>47</v>
      </c>
      <c r="D3" s="74" t="s">
        <v>134</v>
      </c>
    </row>
    <row r="4" spans="2:4">
      <c r="B4" s="75" t="s">
        <v>5</v>
      </c>
      <c r="C4" s="80">
        <v>0</v>
      </c>
      <c r="D4" s="77">
        <f>(C4*Références!D24)</f>
        <v>0</v>
      </c>
    </row>
    <row r="5" spans="2:4">
      <c r="B5" s="75" t="s">
        <v>20</v>
      </c>
      <c r="C5" s="80">
        <v>0</v>
      </c>
      <c r="D5" s="77">
        <f>(C5*Références!D25)</f>
        <v>0</v>
      </c>
    </row>
    <row r="6" spans="2:4">
      <c r="B6" s="75" t="s">
        <v>35</v>
      </c>
      <c r="C6" s="80">
        <v>0</v>
      </c>
      <c r="D6" s="77">
        <f>(C6*Références!D26)</f>
        <v>0</v>
      </c>
    </row>
    <row r="7" spans="2:4">
      <c r="B7" s="154"/>
      <c r="C7" s="155"/>
      <c r="D7" s="156"/>
    </row>
    <row r="8" spans="2:4" ht="15" thickBot="1">
      <c r="B8" s="157" t="s">
        <v>7</v>
      </c>
      <c r="C8" s="158"/>
      <c r="D8" s="78">
        <f>SUM(D4:D6)</f>
        <v>0</v>
      </c>
    </row>
    <row r="16" spans="2:4">
      <c r="B16" s="81"/>
    </row>
  </sheetData>
  <sheetProtection password="C49C" sheet="1" objects="1" scenarios="1"/>
  <customSheetViews>
    <customSheetView guid="{3F4C1ECA-81C9-8545-AD19-196FBA98CB1C}" scale="110">
      <selection activeCell="D18" sqref="D18"/>
      <pageMargins left="0.7" right="0.7" top="0.75" bottom="0.75" header="0.3" footer="0.3"/>
    </customSheetView>
  </customSheetViews>
  <mergeCells count="4">
    <mergeCell ref="B2:D2"/>
    <mergeCell ref="B7:D7"/>
    <mergeCell ref="B8:C8"/>
    <mergeCell ref="B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15"/>
  <sheetViews>
    <sheetView zoomScale="110" zoomScaleNormal="110" zoomScalePageLayoutView="110" workbookViewId="0">
      <selection activeCell="D10" sqref="D10"/>
    </sheetView>
  </sheetViews>
  <sheetFormatPr baseColWidth="10" defaultColWidth="10.875" defaultRowHeight="12.75"/>
  <cols>
    <col min="1" max="1" width="1.625" style="71" customWidth="1"/>
    <col min="2" max="2" width="31.375" style="71" customWidth="1"/>
    <col min="3" max="4" width="14.5" style="71" customWidth="1"/>
    <col min="5" max="5" width="20.125" style="71" customWidth="1"/>
    <col min="6" max="16384" width="10.875" style="71"/>
  </cols>
  <sheetData>
    <row r="1" spans="2:7" ht="27.75" customHeight="1">
      <c r="B1" s="164" t="s">
        <v>141</v>
      </c>
      <c r="C1" s="164"/>
      <c r="D1" s="164"/>
      <c r="E1" s="164"/>
      <c r="F1" s="164"/>
      <c r="G1" s="164"/>
    </row>
    <row r="2" spans="2:7" ht="48" customHeight="1" thickBot="1">
      <c r="B2" s="164" t="s">
        <v>140</v>
      </c>
      <c r="C2" s="164"/>
      <c r="D2" s="164"/>
      <c r="E2" s="164"/>
      <c r="F2" s="164"/>
      <c r="G2" s="164"/>
    </row>
    <row r="3" spans="2:7" ht="13.5" customHeight="1" thickBot="1">
      <c r="B3" s="151" t="s">
        <v>8</v>
      </c>
      <c r="C3" s="152"/>
      <c r="D3" s="152"/>
      <c r="E3" s="153"/>
    </row>
    <row r="4" spans="2:7" ht="15.75">
      <c r="B4" s="170"/>
      <c r="C4" s="171"/>
      <c r="D4" s="171"/>
      <c r="E4" s="137" t="s">
        <v>137</v>
      </c>
    </row>
    <row r="5" spans="2:7">
      <c r="B5" s="172" t="s">
        <v>13</v>
      </c>
      <c r="C5" s="173"/>
      <c r="D5" s="174"/>
      <c r="E5" s="175"/>
    </row>
    <row r="6" spans="2:7">
      <c r="B6" s="82" t="s">
        <v>17</v>
      </c>
      <c r="C6" s="83" t="s">
        <v>9</v>
      </c>
      <c r="D6" s="80">
        <v>0</v>
      </c>
      <c r="E6" s="84">
        <f>(D6*Références!D29)</f>
        <v>0</v>
      </c>
    </row>
    <row r="7" spans="2:7">
      <c r="B7" s="176"/>
      <c r="C7" s="177"/>
      <c r="D7" s="178"/>
      <c r="E7" s="179"/>
    </row>
    <row r="8" spans="2:7">
      <c r="B8" s="172" t="s">
        <v>14</v>
      </c>
      <c r="C8" s="173"/>
      <c r="D8" s="174"/>
      <c r="E8" s="175"/>
    </row>
    <row r="9" spans="2:7" ht="14.25">
      <c r="B9" s="82" t="s">
        <v>19</v>
      </c>
      <c r="C9" s="83" t="s">
        <v>125</v>
      </c>
      <c r="D9" s="80">
        <v>0</v>
      </c>
      <c r="E9" s="84">
        <f>(D9*Références!D30)</f>
        <v>0</v>
      </c>
    </row>
    <row r="10" spans="2:7">
      <c r="B10" s="82" t="s">
        <v>18</v>
      </c>
      <c r="C10" s="83" t="s">
        <v>3</v>
      </c>
      <c r="D10" s="80">
        <v>0</v>
      </c>
      <c r="E10" s="84">
        <f>(D10*Références!D31)</f>
        <v>0</v>
      </c>
    </row>
    <row r="11" spans="2:7">
      <c r="B11" s="82" t="s">
        <v>39</v>
      </c>
      <c r="C11" s="83" t="s">
        <v>3</v>
      </c>
      <c r="D11" s="80">
        <v>0</v>
      </c>
      <c r="E11" s="84">
        <f>(D11*Références!D32)</f>
        <v>0</v>
      </c>
    </row>
    <row r="12" spans="2:7">
      <c r="B12" s="82" t="s">
        <v>40</v>
      </c>
      <c r="C12" s="83" t="s">
        <v>3</v>
      </c>
      <c r="D12" s="80">
        <v>0</v>
      </c>
      <c r="E12" s="84">
        <f>(D12*Références!D33)</f>
        <v>0</v>
      </c>
    </row>
    <row r="13" spans="2:7">
      <c r="B13" s="180"/>
      <c r="C13" s="181"/>
      <c r="D13" s="182"/>
      <c r="E13" s="183"/>
    </row>
    <row r="14" spans="2:7">
      <c r="B14" s="165"/>
      <c r="C14" s="166"/>
      <c r="D14" s="166"/>
      <c r="E14" s="167"/>
    </row>
    <row r="15" spans="2:7" ht="13.5" thickBot="1">
      <c r="B15" s="168" t="s">
        <v>10</v>
      </c>
      <c r="C15" s="169"/>
      <c r="D15" s="169"/>
      <c r="E15" s="85">
        <f>SUM(E5:E13)</f>
        <v>0</v>
      </c>
    </row>
  </sheetData>
  <sheetProtection algorithmName="SHA-512" hashValue="YL83EfIpSrgufouqAED8QK3NBNHnznvU4wJICArslKoNOjEwRFD028oCCQFQFP8JFLx8Y+6EqLvojYe0CjRH9w==" saltValue="XhZPOEN8kzzdn9xWUC0shA==" spinCount="100000" sheet="1" objects="1" scenarios="1"/>
  <customSheetViews>
    <customSheetView guid="{3F4C1ECA-81C9-8545-AD19-196FBA98CB1C}" scale="110">
      <selection activeCell="H4" sqref="H4"/>
      <pageMargins left="0.7" right="0.7" top="0.75" bottom="0.75" header="0.3" footer="0.3"/>
    </customSheetView>
  </customSheetViews>
  <mergeCells count="10">
    <mergeCell ref="B1:G1"/>
    <mergeCell ref="B2:G2"/>
    <mergeCell ref="B14:E14"/>
    <mergeCell ref="B15:D15"/>
    <mergeCell ref="B3:E3"/>
    <mergeCell ref="B4:D4"/>
    <mergeCell ref="B5:E5"/>
    <mergeCell ref="B7:E7"/>
    <mergeCell ref="B8:E8"/>
    <mergeCell ref="B13:E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N74"/>
  <sheetViews>
    <sheetView zoomScale="110" zoomScaleNormal="110" zoomScalePageLayoutView="70" workbookViewId="0">
      <selection activeCell="D22" sqref="D22"/>
    </sheetView>
  </sheetViews>
  <sheetFormatPr baseColWidth="10" defaultColWidth="10.875" defaultRowHeight="12.75"/>
  <cols>
    <col min="1" max="1" width="1.375" style="86" customWidth="1"/>
    <col min="2" max="2" width="36.625" style="86" customWidth="1"/>
    <col min="3" max="3" width="6.625" style="86" customWidth="1"/>
    <col min="4" max="4" width="28.875" style="86" customWidth="1"/>
    <col min="5" max="5" width="2.125" style="86" customWidth="1"/>
    <col min="6" max="16384" width="10.875" style="86"/>
  </cols>
  <sheetData>
    <row r="2" spans="2:12" ht="15" customHeight="1" thickBot="1">
      <c r="B2" s="185" t="s">
        <v>148</v>
      </c>
      <c r="C2" s="186"/>
      <c r="D2" s="187"/>
      <c r="F2" s="184" t="s">
        <v>128</v>
      </c>
      <c r="G2" s="184"/>
      <c r="H2" s="184"/>
      <c r="I2" s="184"/>
      <c r="J2" s="184"/>
      <c r="K2" s="184"/>
      <c r="L2" s="184"/>
    </row>
    <row r="3" spans="2:12" ht="13.5" customHeight="1">
      <c r="B3" s="94"/>
      <c r="C3" s="95"/>
      <c r="D3" s="96"/>
      <c r="F3" s="184"/>
      <c r="G3" s="184"/>
      <c r="H3" s="184"/>
      <c r="I3" s="184"/>
      <c r="J3" s="184"/>
      <c r="K3" s="184"/>
      <c r="L3" s="184"/>
    </row>
    <row r="4" spans="2:12" ht="12.75" customHeight="1">
      <c r="B4" s="97" t="s">
        <v>56</v>
      </c>
      <c r="C4" s="98"/>
      <c r="D4" s="99"/>
      <c r="F4" s="184"/>
      <c r="G4" s="184"/>
      <c r="H4" s="184"/>
      <c r="I4" s="184"/>
      <c r="J4" s="184"/>
      <c r="K4" s="184"/>
      <c r="L4" s="184"/>
    </row>
    <row r="5" spans="2:12" ht="12.75" customHeight="1">
      <c r="B5" s="192" t="s">
        <v>57</v>
      </c>
      <c r="C5" s="98"/>
      <c r="D5" s="193"/>
      <c r="F5" s="184"/>
      <c r="G5" s="184"/>
      <c r="H5" s="184"/>
      <c r="I5" s="184"/>
      <c r="J5" s="184"/>
      <c r="K5" s="184"/>
      <c r="L5" s="184"/>
    </row>
    <row r="6" spans="2:12">
      <c r="B6" s="192"/>
      <c r="C6" s="98"/>
      <c r="D6" s="193"/>
    </row>
    <row r="7" spans="2:12">
      <c r="B7" s="97"/>
      <c r="C7" s="98"/>
      <c r="D7" s="138"/>
    </row>
    <row r="8" spans="2:12" ht="14.25">
      <c r="B8" s="203" t="s">
        <v>16</v>
      </c>
      <c r="C8" s="204"/>
      <c r="D8" s="139" t="s">
        <v>138</v>
      </c>
    </row>
    <row r="9" spans="2:12">
      <c r="B9" s="100" t="s">
        <v>0</v>
      </c>
      <c r="C9" s="101"/>
      <c r="D9" s="102">
        <f xml:space="preserve"> IF(ISNUMBER($D$4), ($D$4/$D$5)*Transports!E$316, Transports!E$316)</f>
        <v>0</v>
      </c>
    </row>
    <row r="10" spans="2:12">
      <c r="B10" s="100" t="s">
        <v>45</v>
      </c>
      <c r="C10" s="101"/>
      <c r="D10" s="102">
        <f xml:space="preserve"> IF(ISNUMBER($D$4), ($D$4/$D$5)*Transports!F$316, Transports!F$316)</f>
        <v>0</v>
      </c>
    </row>
    <row r="11" spans="2:12">
      <c r="B11" s="100" t="s">
        <v>48</v>
      </c>
      <c r="C11" s="101"/>
      <c r="D11" s="102">
        <f xml:space="preserve"> IF(ISNUMBER($D$4), ($D$4/$D$5)*Transports!G316, Transports!G$316)</f>
        <v>0</v>
      </c>
    </row>
    <row r="12" spans="2:12">
      <c r="B12" s="100" t="s">
        <v>1</v>
      </c>
      <c r="C12" s="101"/>
      <c r="D12" s="102">
        <f xml:space="preserve"> IF(ISNUMBER($D$4), ($D$4/$D$5)*Transports!H$316, Transports!H$316)</f>
        <v>0</v>
      </c>
    </row>
    <row r="13" spans="2:12">
      <c r="B13" s="100" t="s">
        <v>43</v>
      </c>
      <c r="C13" s="101"/>
      <c r="D13" s="102">
        <f xml:space="preserve"> IF(ISNUMBER($D$4), ($D$4/$D$5)*Transports!I$316, Transports!I$316)</f>
        <v>0</v>
      </c>
    </row>
    <row r="14" spans="2:12">
      <c r="B14" s="100" t="s">
        <v>2</v>
      </c>
      <c r="C14" s="101"/>
      <c r="D14" s="102">
        <f xml:space="preserve"> IF(ISNUMBER($D$4), ($D$4/$D$5)*Transports!J$316, Transports!J$316)</f>
        <v>0</v>
      </c>
    </row>
    <row r="15" spans="2:12">
      <c r="B15" s="100" t="s">
        <v>50</v>
      </c>
      <c r="C15" s="101"/>
      <c r="D15" s="102">
        <f xml:space="preserve"> IF(ISNUMBER($D$4), ($D$4/$D$5)*Transports!K$316, Transports!K$316)</f>
        <v>0</v>
      </c>
    </row>
    <row r="16" spans="2:12">
      <c r="B16" s="100" t="s">
        <v>24</v>
      </c>
      <c r="C16" s="101"/>
      <c r="D16" s="102">
        <f xml:space="preserve"> IF(ISNUMBER($D$4), ($D$4/$D$5)*Transports!L$316, Transports!L$316)</f>
        <v>0</v>
      </c>
    </row>
    <row r="17" spans="2:14">
      <c r="B17" s="100" t="s">
        <v>46</v>
      </c>
      <c r="C17" s="101"/>
      <c r="D17" s="102">
        <f xml:space="preserve"> IF(ISNUMBER($D$4), ($D$4/$D$5)*Transports!M$316, Transports!M$316)</f>
        <v>0</v>
      </c>
    </row>
    <row r="18" spans="2:14">
      <c r="B18" s="100" t="s">
        <v>51</v>
      </c>
      <c r="C18" s="101"/>
      <c r="D18" s="102">
        <f xml:space="preserve"> IF(ISNUMBER($D$4), ($D$4/$D$5)*Transports!N$316, Transports!N$316)</f>
        <v>0</v>
      </c>
    </row>
    <row r="19" spans="2:14">
      <c r="B19" s="103" t="s">
        <v>52</v>
      </c>
      <c r="C19" s="104"/>
      <c r="D19" s="102">
        <f xml:space="preserve"> IF(ISNUMBER($D$4), ($D$4/$D$5)*Transports!O$316, Transports!O$316)</f>
        <v>0</v>
      </c>
    </row>
    <row r="20" spans="2:14">
      <c r="B20" s="103"/>
      <c r="C20" s="104"/>
      <c r="D20" s="105"/>
    </row>
    <row r="21" spans="2:14">
      <c r="B21" s="87" t="s">
        <v>69</v>
      </c>
      <c r="C21" s="104"/>
      <c r="D21" s="105"/>
    </row>
    <row r="22" spans="2:14">
      <c r="B22" s="103" t="s">
        <v>107</v>
      </c>
      <c r="C22" s="104"/>
      <c r="D22" s="105">
        <f>Nourriture!D9</f>
        <v>0</v>
      </c>
    </row>
    <row r="23" spans="2:14">
      <c r="B23" s="106"/>
      <c r="C23" s="107"/>
      <c r="D23" s="108"/>
    </row>
    <row r="24" spans="2:14">
      <c r="B24" s="109" t="s">
        <v>4</v>
      </c>
      <c r="C24" s="110"/>
      <c r="D24" s="105"/>
    </row>
    <row r="25" spans="2:14">
      <c r="B25" s="103" t="s">
        <v>5</v>
      </c>
      <c r="C25" s="104"/>
      <c r="D25" s="102">
        <f>'Matières résiduelles'!D4</f>
        <v>0</v>
      </c>
      <c r="E25" s="88"/>
    </row>
    <row r="26" spans="2:14">
      <c r="B26" s="103" t="s">
        <v>20</v>
      </c>
      <c r="C26" s="104"/>
      <c r="D26" s="102">
        <f>'Matières résiduelles'!D5</f>
        <v>0</v>
      </c>
      <c r="E26" s="88"/>
    </row>
    <row r="27" spans="2:14">
      <c r="B27" s="103" t="s">
        <v>35</v>
      </c>
      <c r="C27" s="104"/>
      <c r="D27" s="102">
        <f>'Matières résiduelles'!D6</f>
        <v>0</v>
      </c>
      <c r="E27" s="88"/>
    </row>
    <row r="28" spans="2:14">
      <c r="B28" s="111" t="s">
        <v>53</v>
      </c>
      <c r="C28" s="112"/>
      <c r="D28" s="113">
        <f>'Matières résiduelles'!D8</f>
        <v>0</v>
      </c>
      <c r="E28" s="202"/>
    </row>
    <row r="29" spans="2:14" ht="12.75" customHeight="1">
      <c r="B29" s="111"/>
      <c r="C29" s="112"/>
      <c r="D29" s="108"/>
      <c r="E29" s="202"/>
    </row>
    <row r="30" spans="2:14" ht="16.5" customHeight="1">
      <c r="B30" s="109" t="s">
        <v>8</v>
      </c>
      <c r="C30" s="110"/>
      <c r="D30" s="105"/>
      <c r="E30" s="89"/>
    </row>
    <row r="31" spans="2:14" ht="15" customHeight="1">
      <c r="B31" s="103" t="s">
        <v>13</v>
      </c>
      <c r="C31" s="104"/>
      <c r="D31" s="102">
        <f>Bâtiments!E6</f>
        <v>0</v>
      </c>
      <c r="E31" s="90"/>
      <c r="F31" s="91"/>
      <c r="G31" s="92"/>
      <c r="M31" s="88"/>
      <c r="N31" s="88"/>
    </row>
    <row r="32" spans="2:14" ht="12.75" customHeight="1">
      <c r="B32" s="103" t="s">
        <v>14</v>
      </c>
      <c r="C32" s="104"/>
      <c r="D32" s="102">
        <f>SUM(Bâtiments!E9:E12)</f>
        <v>0</v>
      </c>
      <c r="E32" s="88"/>
      <c r="M32" s="93"/>
      <c r="N32" s="88"/>
    </row>
    <row r="33" spans="2:14">
      <c r="B33" s="103" t="s">
        <v>54</v>
      </c>
      <c r="C33" s="104"/>
      <c r="D33" s="105">
        <f>Bâtiments!E15</f>
        <v>0</v>
      </c>
      <c r="M33" s="93"/>
      <c r="N33" s="88"/>
    </row>
    <row r="34" spans="2:14">
      <c r="B34" s="188"/>
      <c r="C34" s="189"/>
      <c r="D34" s="190"/>
      <c r="M34" s="93"/>
      <c r="N34" s="88"/>
    </row>
    <row r="35" spans="2:14">
      <c r="B35" s="191" t="s">
        <v>12</v>
      </c>
      <c r="C35" s="114" t="s">
        <v>6</v>
      </c>
      <c r="D35" s="115">
        <f>(D33+D28+D22+D19)</f>
        <v>0</v>
      </c>
      <c r="M35" s="88"/>
      <c r="N35" s="88"/>
    </row>
    <row r="36" spans="2:14" ht="12.75" customHeight="1">
      <c r="B36" s="191"/>
      <c r="C36" s="114" t="s">
        <v>15</v>
      </c>
      <c r="D36" s="116">
        <f>(D35/1000)</f>
        <v>0</v>
      </c>
      <c r="F36" s="184" t="s">
        <v>139</v>
      </c>
      <c r="G36" s="184"/>
      <c r="H36" s="184"/>
      <c r="I36" s="184"/>
      <c r="J36" s="184"/>
      <c r="K36" s="184"/>
      <c r="L36" s="184"/>
      <c r="M36" s="88"/>
    </row>
    <row r="37" spans="2:14">
      <c r="B37" s="117"/>
      <c r="C37" s="118"/>
      <c r="D37" s="119"/>
      <c r="F37" s="184"/>
      <c r="G37" s="184"/>
      <c r="H37" s="184"/>
      <c r="I37" s="184"/>
      <c r="J37" s="184"/>
      <c r="K37" s="184"/>
      <c r="L37" s="184"/>
      <c r="M37" s="88"/>
    </row>
    <row r="38" spans="2:14" ht="15" customHeight="1" thickBot="1">
      <c r="B38" s="120" t="s">
        <v>49</v>
      </c>
      <c r="C38" s="121"/>
      <c r="D38" s="122">
        <f>D36*7.2</f>
        <v>0</v>
      </c>
      <c r="F38" s="184"/>
      <c r="G38" s="184"/>
      <c r="H38" s="184"/>
      <c r="I38" s="184"/>
      <c r="J38" s="184"/>
      <c r="K38" s="184"/>
      <c r="L38" s="184"/>
      <c r="M38" s="93"/>
    </row>
    <row r="39" spans="2:14">
      <c r="M39" s="93"/>
    </row>
    <row r="40" spans="2:14">
      <c r="M40" s="93"/>
    </row>
    <row r="41" spans="2:14">
      <c r="M41" s="88"/>
    </row>
    <row r="66" spans="6:12" ht="12.75" customHeight="1"/>
    <row r="72" spans="6:12" ht="12.75" customHeight="1">
      <c r="F72" s="194" t="s">
        <v>55</v>
      </c>
      <c r="G72" s="195"/>
      <c r="H72" s="195"/>
      <c r="I72" s="195"/>
      <c r="J72" s="195"/>
      <c r="K72" s="195"/>
      <c r="L72" s="196"/>
    </row>
    <row r="73" spans="6:12">
      <c r="F73" s="197"/>
      <c r="G73" s="184"/>
      <c r="H73" s="184"/>
      <c r="I73" s="184"/>
      <c r="J73" s="184"/>
      <c r="K73" s="184"/>
      <c r="L73" s="198"/>
    </row>
    <row r="74" spans="6:12">
      <c r="F74" s="199"/>
      <c r="G74" s="200"/>
      <c r="H74" s="200"/>
      <c r="I74" s="200"/>
      <c r="J74" s="200"/>
      <c r="K74" s="200"/>
      <c r="L74" s="201"/>
    </row>
  </sheetData>
  <sheetProtection algorithmName="SHA-512" hashValue="gvcDNqQnFwMtUsFyid7GGN6N9Y2HW6gfs9kNtIXNpMneBrQlcoUIjnyljZv+DTKonPoHB8ap1ErtKK9QjoEZnQ==" saltValue="6uupa8Q9QNOM9WEwyC2E6g==" spinCount="100000" sheet="1" objects="1" scenarios="1"/>
  <customSheetViews>
    <customSheetView guid="{3F4C1ECA-81C9-8545-AD19-196FBA98CB1C}" scale="110" topLeftCell="B38">
      <selection activeCell="D45" sqref="D45"/>
      <pageMargins left="0.7" right="0.7" top="0.75" bottom="0.75" header="0.3" footer="0.3"/>
      <pageSetup orientation="portrait" r:id="rId1"/>
    </customSheetView>
  </customSheetViews>
  <mergeCells count="10">
    <mergeCell ref="F72:L74"/>
    <mergeCell ref="E28:E29"/>
    <mergeCell ref="B8:C8"/>
    <mergeCell ref="F36:L38"/>
    <mergeCell ref="F2:L5"/>
    <mergeCell ref="B2:D2"/>
    <mergeCell ref="B34:D34"/>
    <mergeCell ref="B35:B36"/>
    <mergeCell ref="B5:B6"/>
    <mergeCell ref="D5:D6"/>
  </mergeCell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7"/>
  <sheetViews>
    <sheetView showGridLines="0" workbookViewId="0">
      <selection activeCell="E14" sqref="E14"/>
    </sheetView>
  </sheetViews>
  <sheetFormatPr baseColWidth="10" defaultColWidth="11.875" defaultRowHeight="12.75"/>
  <cols>
    <col min="1" max="1" width="2.875" style="2" customWidth="1"/>
    <col min="2" max="2" width="35.375" style="2" customWidth="1"/>
    <col min="3" max="3" width="21.375" style="3" customWidth="1"/>
    <col min="4" max="4" width="11.875" style="2" customWidth="1"/>
    <col min="5" max="5" width="11.875" style="2"/>
    <col min="6" max="6" width="3.625" style="2" customWidth="1"/>
    <col min="7" max="16384" width="11.875" style="2"/>
  </cols>
  <sheetData>
    <row r="2" spans="2:5" ht="13.5" thickBot="1"/>
    <row r="3" spans="2:5">
      <c r="B3" s="208" t="s">
        <v>21</v>
      </c>
      <c r="C3" s="208" t="s">
        <v>22</v>
      </c>
      <c r="D3" s="208" t="s">
        <v>27</v>
      </c>
      <c r="E3" s="208" t="s">
        <v>23</v>
      </c>
    </row>
    <row r="4" spans="2:5" ht="13.5" thickBot="1">
      <c r="B4" s="209"/>
      <c r="C4" s="209"/>
      <c r="D4" s="209"/>
      <c r="E4" s="209"/>
    </row>
    <row r="5" spans="2:5" ht="13.5" thickBot="1">
      <c r="B5" s="4"/>
      <c r="C5" s="5"/>
      <c r="D5" s="6"/>
      <c r="E5" s="7"/>
    </row>
    <row r="6" spans="2:5" ht="15" thickBot="1">
      <c r="B6" s="8" t="s">
        <v>28</v>
      </c>
      <c r="C6" s="9"/>
      <c r="D6" s="10" t="s">
        <v>112</v>
      </c>
      <c r="E6" s="11"/>
    </row>
    <row r="7" spans="2:5">
      <c r="B7" s="12" t="s">
        <v>43</v>
      </c>
      <c r="C7" s="13" t="s">
        <v>31</v>
      </c>
      <c r="D7" s="14">
        <v>0.21</v>
      </c>
      <c r="E7" s="15" t="s">
        <v>78</v>
      </c>
    </row>
    <row r="8" spans="2:5">
      <c r="B8" s="16" t="s">
        <v>11</v>
      </c>
      <c r="C8" s="13" t="s">
        <v>31</v>
      </c>
      <c r="D8" s="17">
        <v>0.11</v>
      </c>
      <c r="E8" s="15" t="s">
        <v>79</v>
      </c>
    </row>
    <row r="9" spans="2:5" ht="25.5">
      <c r="B9" s="12" t="s">
        <v>44</v>
      </c>
      <c r="C9" s="13" t="s">
        <v>31</v>
      </c>
      <c r="D9" s="18">
        <v>0.27</v>
      </c>
      <c r="E9" s="19" t="s">
        <v>80</v>
      </c>
    </row>
    <row r="10" spans="2:5">
      <c r="B10" s="12" t="s">
        <v>24</v>
      </c>
      <c r="C10" s="13" t="s">
        <v>31</v>
      </c>
      <c r="D10" s="20">
        <v>0.83</v>
      </c>
      <c r="E10" s="21" t="s">
        <v>81</v>
      </c>
    </row>
    <row r="11" spans="2:5">
      <c r="B11" s="12" t="s">
        <v>0</v>
      </c>
      <c r="C11" s="13" t="s">
        <v>29</v>
      </c>
      <c r="D11" s="22">
        <v>6.9999999999999994E-5</v>
      </c>
      <c r="E11" s="23" t="s">
        <v>82</v>
      </c>
    </row>
    <row r="12" spans="2:5">
      <c r="B12" s="24" t="s">
        <v>2</v>
      </c>
      <c r="C12" s="13" t="s">
        <v>29</v>
      </c>
      <c r="D12" s="25">
        <v>0.08</v>
      </c>
      <c r="E12" s="26">
        <v>7</v>
      </c>
    </row>
    <row r="13" spans="2:5">
      <c r="B13" s="24" t="s">
        <v>48</v>
      </c>
      <c r="C13" s="13" t="s">
        <v>29</v>
      </c>
      <c r="D13" s="25">
        <v>0.06</v>
      </c>
      <c r="E13" s="26">
        <v>1</v>
      </c>
    </row>
    <row r="14" spans="2:5">
      <c r="B14" s="24" t="s">
        <v>1</v>
      </c>
      <c r="C14" s="13" t="s">
        <v>29</v>
      </c>
      <c r="D14" s="25">
        <v>0.11</v>
      </c>
      <c r="E14" s="26">
        <v>1</v>
      </c>
    </row>
    <row r="15" spans="2:5">
      <c r="B15" s="24" t="s">
        <v>46</v>
      </c>
      <c r="C15" s="13" t="s">
        <v>29</v>
      </c>
      <c r="D15" s="27">
        <v>0.17</v>
      </c>
      <c r="E15" s="26">
        <v>1</v>
      </c>
    </row>
    <row r="16" spans="2:5" ht="13.5" thickBot="1">
      <c r="B16" s="28"/>
      <c r="C16" s="29"/>
      <c r="D16" s="30"/>
      <c r="E16" s="31"/>
    </row>
    <row r="17" spans="2:5" ht="15" thickBot="1">
      <c r="B17" s="8" t="s">
        <v>69</v>
      </c>
      <c r="C17" s="32"/>
      <c r="D17" s="10" t="s">
        <v>112</v>
      </c>
      <c r="E17" s="33"/>
    </row>
    <row r="18" spans="2:5">
      <c r="B18" s="34" t="s">
        <v>104</v>
      </c>
      <c r="C18" s="35" t="s">
        <v>106</v>
      </c>
      <c r="D18" s="36">
        <v>2.2400000000000002</v>
      </c>
      <c r="E18" s="37">
        <v>8</v>
      </c>
    </row>
    <row r="19" spans="2:5">
      <c r="B19" s="38" t="s">
        <v>105</v>
      </c>
      <c r="C19" s="39" t="s">
        <v>106</v>
      </c>
      <c r="D19" s="40">
        <v>1.82</v>
      </c>
      <c r="E19" s="41">
        <v>8</v>
      </c>
    </row>
    <row r="20" spans="2:5">
      <c r="B20" s="38" t="s">
        <v>72</v>
      </c>
      <c r="C20" s="39" t="s">
        <v>106</v>
      </c>
      <c r="D20" s="40">
        <v>1.57</v>
      </c>
      <c r="E20" s="41">
        <v>8</v>
      </c>
    </row>
    <row r="21" spans="2:5">
      <c r="B21" s="38" t="s">
        <v>73</v>
      </c>
      <c r="C21" s="39" t="s">
        <v>106</v>
      </c>
      <c r="D21" s="40">
        <v>1.08</v>
      </c>
      <c r="E21" s="41">
        <v>8</v>
      </c>
    </row>
    <row r="22" spans="2:5" ht="13.5" thickBot="1">
      <c r="B22" s="38"/>
      <c r="C22" s="39"/>
      <c r="D22" s="40"/>
      <c r="E22" s="41"/>
    </row>
    <row r="23" spans="2:5" ht="15" thickBot="1">
      <c r="B23" s="8" t="s">
        <v>4</v>
      </c>
      <c r="C23" s="42"/>
      <c r="D23" s="43" t="s">
        <v>112</v>
      </c>
      <c r="E23" s="44"/>
    </row>
    <row r="24" spans="2:5">
      <c r="B24" s="45" t="s">
        <v>25</v>
      </c>
      <c r="C24" s="46" t="s">
        <v>32</v>
      </c>
      <c r="D24" s="47">
        <v>1.41</v>
      </c>
      <c r="E24" s="21" t="s">
        <v>83</v>
      </c>
    </row>
    <row r="25" spans="2:5">
      <c r="B25" s="45" t="s">
        <v>33</v>
      </c>
      <c r="C25" s="46" t="s">
        <v>32</v>
      </c>
      <c r="D25" s="48">
        <v>0.01</v>
      </c>
      <c r="E25" s="49">
        <v>9</v>
      </c>
    </row>
    <row r="26" spans="2:5">
      <c r="B26" s="45" t="s">
        <v>26</v>
      </c>
      <c r="C26" s="46" t="s">
        <v>32</v>
      </c>
      <c r="D26" s="50">
        <v>0.03</v>
      </c>
      <c r="E26" s="51">
        <v>9</v>
      </c>
    </row>
    <row r="27" spans="2:5" ht="13.5" thickBot="1">
      <c r="B27" s="12"/>
      <c r="C27" s="52"/>
      <c r="D27" s="53"/>
      <c r="E27" s="15"/>
    </row>
    <row r="28" spans="2:5" ht="13.5" thickBot="1">
      <c r="B28" s="8" t="s">
        <v>8</v>
      </c>
      <c r="C28" s="42"/>
      <c r="D28" s="43"/>
      <c r="E28" s="44"/>
    </row>
    <row r="29" spans="2:5">
      <c r="B29" s="54" t="s">
        <v>13</v>
      </c>
      <c r="C29" s="55" t="s">
        <v>41</v>
      </c>
      <c r="D29" s="56">
        <v>2E-3</v>
      </c>
      <c r="E29" s="57">
        <v>10</v>
      </c>
    </row>
    <row r="30" spans="2:5" ht="14.25">
      <c r="B30" s="45" t="s">
        <v>34</v>
      </c>
      <c r="C30" s="39" t="s">
        <v>113</v>
      </c>
      <c r="D30" s="58">
        <v>1.89</v>
      </c>
      <c r="E30" s="23">
        <v>11</v>
      </c>
    </row>
    <row r="31" spans="2:5">
      <c r="B31" s="45" t="s">
        <v>36</v>
      </c>
      <c r="C31" s="39" t="s">
        <v>30</v>
      </c>
      <c r="D31" s="40">
        <v>1.54</v>
      </c>
      <c r="E31" s="23">
        <v>11</v>
      </c>
    </row>
    <row r="32" spans="2:5">
      <c r="B32" s="45" t="s">
        <v>37</v>
      </c>
      <c r="C32" s="39" t="s">
        <v>30</v>
      </c>
      <c r="D32" s="40">
        <v>2.73</v>
      </c>
      <c r="E32" s="23">
        <v>11</v>
      </c>
    </row>
    <row r="33" spans="1:11">
      <c r="B33" s="45" t="s">
        <v>38</v>
      </c>
      <c r="C33" s="39" t="s">
        <v>30</v>
      </c>
      <c r="D33" s="40">
        <v>3.14</v>
      </c>
      <c r="E33" s="23">
        <v>11</v>
      </c>
    </row>
    <row r="34" spans="1:11">
      <c r="B34" s="59"/>
      <c r="C34" s="60"/>
      <c r="D34" s="61"/>
      <c r="E34" s="62"/>
    </row>
    <row r="35" spans="1:11">
      <c r="A35" s="63" t="s">
        <v>84</v>
      </c>
      <c r="B35" s="205" t="s">
        <v>85</v>
      </c>
      <c r="C35" s="205"/>
      <c r="D35" s="205"/>
      <c r="E35" s="205"/>
    </row>
    <row r="36" spans="1:11">
      <c r="A36" s="63"/>
      <c r="B36" s="205" t="s">
        <v>114</v>
      </c>
      <c r="C36" s="205"/>
      <c r="D36" s="205"/>
      <c r="E36" s="205"/>
    </row>
    <row r="37" spans="1:11">
      <c r="A37" s="63"/>
      <c r="B37" s="205" t="s">
        <v>115</v>
      </c>
      <c r="C37" s="205"/>
      <c r="D37" s="205"/>
      <c r="E37" s="205"/>
    </row>
    <row r="38" spans="1:11">
      <c r="A38" s="63"/>
      <c r="B38" s="205" t="s">
        <v>116</v>
      </c>
      <c r="C38" s="205"/>
      <c r="D38" s="205"/>
      <c r="E38" s="205"/>
    </row>
    <row r="39" spans="1:11">
      <c r="A39" s="63"/>
      <c r="B39" s="205" t="s">
        <v>86</v>
      </c>
      <c r="C39" s="205"/>
      <c r="D39" s="205"/>
      <c r="E39" s="205"/>
    </row>
    <row r="40" spans="1:11">
      <c r="A40" s="63" t="s">
        <v>87</v>
      </c>
      <c r="B40" s="205" t="s">
        <v>88</v>
      </c>
      <c r="C40" s="205"/>
      <c r="D40" s="205"/>
      <c r="E40" s="205"/>
    </row>
    <row r="41" spans="1:11">
      <c r="A41" s="63"/>
      <c r="B41" s="206" t="s">
        <v>117</v>
      </c>
      <c r="C41" s="206"/>
      <c r="D41" s="206"/>
      <c r="E41" s="206"/>
    </row>
    <row r="42" spans="1:11">
      <c r="A42" s="63" t="s">
        <v>89</v>
      </c>
      <c r="B42" s="205" t="s">
        <v>90</v>
      </c>
      <c r="C42" s="207"/>
      <c r="D42" s="207"/>
      <c r="E42" s="207"/>
    </row>
    <row r="43" spans="1:11">
      <c r="A43" s="63" t="s">
        <v>91</v>
      </c>
      <c r="B43" s="205" t="s">
        <v>92</v>
      </c>
      <c r="C43" s="205"/>
      <c r="D43" s="205"/>
      <c r="E43" s="205"/>
    </row>
    <row r="44" spans="1:11">
      <c r="A44" s="63"/>
      <c r="B44" s="205" t="s">
        <v>118</v>
      </c>
      <c r="C44" s="205"/>
      <c r="D44" s="205"/>
      <c r="E44" s="205"/>
    </row>
    <row r="45" spans="1:11">
      <c r="A45" s="63" t="s">
        <v>93</v>
      </c>
      <c r="B45" s="205" t="s">
        <v>94</v>
      </c>
      <c r="C45" s="205"/>
      <c r="D45" s="205"/>
      <c r="E45" s="205"/>
      <c r="F45" s="64"/>
      <c r="G45" s="64"/>
      <c r="H45" s="64"/>
      <c r="I45" s="64"/>
      <c r="J45" s="64"/>
      <c r="K45" s="64"/>
    </row>
    <row r="46" spans="1:11">
      <c r="A46" s="63"/>
      <c r="B46" s="205" t="s">
        <v>118</v>
      </c>
      <c r="C46" s="205"/>
      <c r="D46" s="205"/>
      <c r="E46" s="205"/>
      <c r="F46" s="64"/>
      <c r="G46" s="64"/>
      <c r="H46" s="64"/>
      <c r="I46" s="64"/>
      <c r="J46" s="64"/>
      <c r="K46" s="64"/>
    </row>
    <row r="47" spans="1:11">
      <c r="A47" s="63" t="s">
        <v>95</v>
      </c>
      <c r="B47" s="205" t="s">
        <v>96</v>
      </c>
      <c r="C47" s="205"/>
      <c r="D47" s="205"/>
      <c r="E47" s="205"/>
      <c r="F47" s="65"/>
      <c r="G47" s="64"/>
      <c r="H47" s="64"/>
      <c r="I47" s="64"/>
      <c r="J47" s="64"/>
      <c r="K47" s="64"/>
    </row>
    <row r="48" spans="1:11">
      <c r="A48" s="63"/>
      <c r="B48" s="205" t="s">
        <v>119</v>
      </c>
      <c r="C48" s="205"/>
      <c r="D48" s="205"/>
      <c r="E48" s="205"/>
      <c r="F48" s="64"/>
      <c r="G48" s="64"/>
      <c r="H48" s="64"/>
      <c r="I48" s="64"/>
      <c r="J48" s="64"/>
      <c r="K48" s="64"/>
    </row>
    <row r="49" spans="1:11">
      <c r="A49" s="63" t="s">
        <v>97</v>
      </c>
      <c r="B49" s="205" t="s">
        <v>98</v>
      </c>
      <c r="C49" s="205"/>
      <c r="D49" s="205"/>
      <c r="E49" s="205"/>
      <c r="F49" s="64"/>
      <c r="G49" s="64"/>
      <c r="H49" s="64"/>
      <c r="I49" s="64"/>
      <c r="J49" s="64"/>
      <c r="K49" s="64"/>
    </row>
    <row r="50" spans="1:11" ht="12.75" customHeight="1">
      <c r="A50" s="63" t="s">
        <v>99</v>
      </c>
      <c r="B50" s="205" t="s">
        <v>120</v>
      </c>
      <c r="C50" s="205"/>
      <c r="D50" s="205"/>
      <c r="E50" s="205"/>
      <c r="F50" s="64"/>
      <c r="G50" s="64"/>
      <c r="H50" s="64"/>
      <c r="I50" s="64"/>
      <c r="J50" s="64"/>
      <c r="K50" s="64"/>
    </row>
    <row r="51" spans="1:11">
      <c r="A51" s="63"/>
      <c r="B51" s="205"/>
      <c r="C51" s="205"/>
      <c r="D51" s="205"/>
      <c r="E51" s="205"/>
      <c r="F51" s="64"/>
      <c r="G51" s="64"/>
      <c r="H51" s="64"/>
      <c r="I51" s="64"/>
      <c r="J51" s="64"/>
      <c r="K51" s="64"/>
    </row>
    <row r="52" spans="1:11">
      <c r="A52" s="63"/>
      <c r="B52" s="205"/>
      <c r="C52" s="205"/>
      <c r="D52" s="205"/>
      <c r="E52" s="205"/>
      <c r="F52" s="64"/>
      <c r="G52" s="64"/>
      <c r="H52" s="64"/>
      <c r="I52" s="64"/>
      <c r="J52" s="64"/>
      <c r="K52" s="64"/>
    </row>
    <row r="53" spans="1:11">
      <c r="A53" s="63"/>
      <c r="B53" s="205"/>
      <c r="C53" s="205"/>
      <c r="D53" s="205"/>
      <c r="E53" s="205"/>
      <c r="F53" s="64"/>
      <c r="G53" s="64"/>
      <c r="H53" s="64"/>
      <c r="I53" s="64"/>
      <c r="J53" s="64"/>
      <c r="K53" s="64"/>
    </row>
    <row r="54" spans="1:11">
      <c r="A54" s="63" t="s">
        <v>100</v>
      </c>
      <c r="B54" s="205" t="s">
        <v>121</v>
      </c>
      <c r="C54" s="205"/>
      <c r="D54" s="205"/>
      <c r="E54" s="205"/>
      <c r="F54" s="64"/>
      <c r="G54" s="64"/>
      <c r="H54" s="64"/>
      <c r="I54" s="64"/>
      <c r="J54" s="64"/>
      <c r="K54" s="64"/>
    </row>
    <row r="55" spans="1:11">
      <c r="A55" s="63"/>
      <c r="B55" s="205" t="s">
        <v>122</v>
      </c>
      <c r="C55" s="205"/>
      <c r="D55" s="205"/>
      <c r="E55" s="205"/>
      <c r="F55" s="64"/>
      <c r="G55" s="64"/>
      <c r="H55" s="64"/>
      <c r="I55" s="64"/>
      <c r="J55" s="64"/>
      <c r="K55" s="64"/>
    </row>
    <row r="56" spans="1:11">
      <c r="A56" s="63" t="s">
        <v>101</v>
      </c>
      <c r="B56" s="205" t="s">
        <v>102</v>
      </c>
      <c r="C56" s="205"/>
      <c r="D56" s="205"/>
      <c r="E56" s="205"/>
      <c r="F56" s="64"/>
      <c r="G56" s="64"/>
      <c r="H56" s="64"/>
      <c r="I56" s="64"/>
      <c r="J56" s="64"/>
      <c r="K56" s="64"/>
    </row>
    <row r="57" spans="1:11">
      <c r="A57" s="63"/>
      <c r="B57" s="205" t="s">
        <v>123</v>
      </c>
      <c r="C57" s="205"/>
      <c r="D57" s="205"/>
      <c r="E57" s="205"/>
      <c r="F57" s="64"/>
      <c r="G57" s="64"/>
      <c r="H57" s="64"/>
      <c r="I57" s="64"/>
      <c r="J57" s="64"/>
      <c r="K57" s="64"/>
    </row>
    <row r="58" spans="1:11">
      <c r="A58" s="63" t="s">
        <v>103</v>
      </c>
      <c r="B58" s="205" t="s">
        <v>102</v>
      </c>
      <c r="C58" s="205"/>
      <c r="D58" s="205"/>
      <c r="E58" s="205"/>
      <c r="F58" s="64"/>
      <c r="G58" s="64"/>
      <c r="H58" s="64"/>
      <c r="I58" s="64"/>
      <c r="J58" s="64"/>
      <c r="K58" s="64"/>
    </row>
    <row r="59" spans="1:11">
      <c r="A59" s="63"/>
      <c r="B59" s="205" t="s">
        <v>124</v>
      </c>
      <c r="C59" s="205"/>
      <c r="D59" s="205"/>
      <c r="E59" s="205"/>
      <c r="F59" s="64"/>
      <c r="G59" s="64"/>
      <c r="H59" s="64"/>
      <c r="I59" s="64"/>
      <c r="J59" s="64"/>
      <c r="K59" s="64"/>
    </row>
    <row r="60" spans="1:11">
      <c r="A60" s="63"/>
      <c r="F60" s="64"/>
      <c r="G60" s="64"/>
      <c r="H60" s="64"/>
      <c r="I60" s="64"/>
      <c r="J60" s="64"/>
      <c r="K60" s="64"/>
    </row>
    <row r="61" spans="1:11">
      <c r="A61" s="63"/>
      <c r="B61" s="2" t="s">
        <v>108</v>
      </c>
      <c r="F61" s="64"/>
      <c r="G61" s="64"/>
      <c r="H61" s="64"/>
      <c r="I61" s="64"/>
      <c r="J61" s="64"/>
      <c r="K61" s="64"/>
    </row>
    <row r="62" spans="1:11">
      <c r="A62" s="63"/>
      <c r="F62" s="64"/>
      <c r="G62" s="64"/>
      <c r="H62" s="64"/>
      <c r="I62" s="64"/>
      <c r="J62" s="64"/>
      <c r="K62" s="64"/>
    </row>
    <row r="63" spans="1:11">
      <c r="A63" s="63"/>
      <c r="F63" s="64"/>
      <c r="G63" s="64"/>
      <c r="H63" s="64"/>
      <c r="I63" s="64"/>
      <c r="J63" s="64"/>
      <c r="K63" s="64"/>
    </row>
    <row r="64" spans="1:11">
      <c r="A64" s="63"/>
      <c r="F64" s="64"/>
      <c r="G64" s="64"/>
      <c r="H64" s="64"/>
      <c r="I64" s="64"/>
      <c r="J64" s="64"/>
      <c r="K64" s="64"/>
    </row>
    <row r="65" spans="1:11">
      <c r="A65" s="63"/>
      <c r="F65" s="64"/>
      <c r="G65" s="64"/>
      <c r="H65" s="64"/>
      <c r="I65" s="64"/>
      <c r="J65" s="64"/>
      <c r="K65" s="64"/>
    </row>
    <row r="66" spans="1:11" ht="15.75" customHeight="1">
      <c r="A66" s="63"/>
      <c r="F66" s="64"/>
      <c r="G66" s="64"/>
      <c r="H66" s="64"/>
      <c r="I66" s="64"/>
      <c r="J66" s="64"/>
      <c r="K66" s="64"/>
    </row>
    <row r="67" spans="1:11" ht="12" customHeight="1">
      <c r="A67" s="63"/>
      <c r="C67" s="2"/>
      <c r="F67" s="64"/>
      <c r="G67" s="64"/>
      <c r="H67" s="64"/>
      <c r="I67" s="64"/>
      <c r="J67" s="64"/>
      <c r="K67" s="64"/>
    </row>
    <row r="68" spans="1:11" ht="12" customHeight="1">
      <c r="A68" s="63"/>
      <c r="B68" s="66"/>
      <c r="C68" s="67"/>
      <c r="D68" s="67"/>
      <c r="F68" s="64"/>
      <c r="G68" s="64"/>
      <c r="H68" s="64"/>
      <c r="I68" s="64"/>
      <c r="J68" s="64"/>
      <c r="K68" s="64"/>
    </row>
    <row r="69" spans="1:11" ht="14.25">
      <c r="A69" s="63"/>
      <c r="B69" s="66"/>
      <c r="C69" s="67"/>
      <c r="D69" s="67"/>
      <c r="F69" s="64"/>
      <c r="G69" s="64"/>
      <c r="H69" s="64"/>
      <c r="I69" s="64"/>
      <c r="J69" s="64"/>
      <c r="K69" s="64"/>
    </row>
    <row r="70" spans="1:11">
      <c r="A70" s="63"/>
      <c r="C70" s="2"/>
      <c r="F70" s="64"/>
      <c r="G70" s="64"/>
      <c r="H70" s="64"/>
      <c r="I70" s="64"/>
      <c r="J70" s="64"/>
      <c r="K70" s="64"/>
    </row>
    <row r="71" spans="1:11">
      <c r="A71" s="63"/>
      <c r="C71" s="2"/>
      <c r="F71" s="64"/>
      <c r="G71" s="64"/>
      <c r="H71" s="64"/>
      <c r="I71" s="64"/>
      <c r="J71" s="64"/>
      <c r="K71" s="64"/>
    </row>
    <row r="72" spans="1:11" ht="26.1" customHeight="1">
      <c r="A72" s="63"/>
      <c r="C72" s="2"/>
      <c r="F72" s="64"/>
      <c r="G72" s="64"/>
      <c r="H72" s="64"/>
      <c r="I72" s="64"/>
      <c r="J72" s="64"/>
      <c r="K72" s="64"/>
    </row>
    <row r="73" spans="1:11">
      <c r="C73" s="68"/>
      <c r="F73" s="64"/>
      <c r="G73" s="64"/>
      <c r="H73" s="64"/>
      <c r="I73" s="64"/>
      <c r="J73" s="64"/>
      <c r="K73" s="64"/>
    </row>
    <row r="74" spans="1:11" ht="12.95" customHeight="1">
      <c r="C74" s="68"/>
      <c r="F74" s="64"/>
      <c r="G74" s="64"/>
      <c r="H74" s="64"/>
      <c r="I74" s="64"/>
      <c r="J74" s="64"/>
      <c r="K74" s="64"/>
    </row>
    <row r="75" spans="1:11">
      <c r="C75" s="2"/>
      <c r="F75" s="64"/>
      <c r="G75" s="64"/>
      <c r="H75" s="64"/>
      <c r="I75" s="64"/>
      <c r="J75" s="64"/>
      <c r="K75" s="64"/>
    </row>
    <row r="76" spans="1:11">
      <c r="C76" s="2"/>
      <c r="F76" s="64"/>
      <c r="G76" s="64"/>
      <c r="H76" s="64"/>
      <c r="I76" s="64"/>
      <c r="J76" s="64"/>
      <c r="K76" s="64"/>
    </row>
    <row r="77" spans="1:11">
      <c r="C77" s="2"/>
      <c r="F77" s="64"/>
      <c r="G77" s="64"/>
      <c r="H77" s="64"/>
      <c r="I77" s="64"/>
      <c r="J77" s="64"/>
      <c r="K77" s="64"/>
    </row>
    <row r="78" spans="1:11">
      <c r="C78" s="2"/>
      <c r="F78" s="64"/>
      <c r="G78" s="64"/>
      <c r="H78" s="64"/>
      <c r="I78" s="64"/>
      <c r="J78" s="64"/>
      <c r="K78" s="64"/>
    </row>
    <row r="79" spans="1:11">
      <c r="C79" s="2"/>
      <c r="F79" s="64"/>
      <c r="G79" s="64"/>
      <c r="H79" s="64"/>
      <c r="I79" s="64"/>
      <c r="J79" s="64"/>
      <c r="K79" s="64"/>
    </row>
    <row r="80" spans="1:11">
      <c r="C80" s="2"/>
      <c r="F80" s="64"/>
      <c r="G80" s="64"/>
      <c r="H80" s="64"/>
      <c r="I80" s="64"/>
      <c r="J80" s="64"/>
      <c r="K80" s="64"/>
    </row>
    <row r="81" spans="1:11">
      <c r="B81" s="69"/>
      <c r="C81" s="2"/>
      <c r="F81" s="64"/>
      <c r="G81" s="64"/>
      <c r="H81" s="64"/>
      <c r="I81" s="64"/>
      <c r="J81" s="64"/>
      <c r="K81" s="64"/>
    </row>
    <row r="82" spans="1:11">
      <c r="C82" s="2"/>
      <c r="F82" s="64"/>
      <c r="G82" s="64"/>
      <c r="H82" s="64"/>
      <c r="I82" s="64"/>
      <c r="J82" s="64"/>
      <c r="K82" s="64"/>
    </row>
    <row r="83" spans="1:11">
      <c r="C83" s="2"/>
      <c r="F83" s="64"/>
      <c r="G83" s="64"/>
      <c r="H83" s="64"/>
      <c r="I83" s="64"/>
      <c r="J83" s="64"/>
      <c r="K83" s="64"/>
    </row>
    <row r="84" spans="1:11">
      <c r="C84" s="2"/>
      <c r="F84" s="64"/>
      <c r="G84" s="64"/>
      <c r="H84" s="64"/>
      <c r="I84" s="64"/>
      <c r="J84" s="64"/>
      <c r="K84" s="64"/>
    </row>
    <row r="85" spans="1:11">
      <c r="A85" s="70"/>
      <c r="F85" s="64"/>
      <c r="G85" s="64"/>
      <c r="H85" s="64"/>
      <c r="I85" s="64"/>
      <c r="J85" s="64"/>
      <c r="K85" s="64"/>
    </row>
    <row r="86" spans="1:11">
      <c r="F86" s="64"/>
      <c r="G86" s="64"/>
      <c r="H86" s="64"/>
      <c r="I86" s="64"/>
      <c r="J86" s="64"/>
      <c r="K86" s="64"/>
    </row>
    <row r="87" spans="1:11">
      <c r="F87" s="64"/>
      <c r="G87" s="64"/>
      <c r="H87" s="64"/>
      <c r="I87" s="64"/>
      <c r="J87" s="64"/>
      <c r="K87" s="64"/>
    </row>
    <row r="88" spans="1:11">
      <c r="F88" s="64"/>
      <c r="G88" s="64"/>
      <c r="H88" s="64"/>
      <c r="I88" s="64"/>
      <c r="J88" s="64"/>
      <c r="K88" s="64"/>
    </row>
    <row r="89" spans="1:11">
      <c r="F89" s="64"/>
      <c r="G89" s="64"/>
      <c r="H89" s="64"/>
      <c r="I89" s="64"/>
      <c r="J89" s="64"/>
      <c r="K89" s="64"/>
    </row>
    <row r="90" spans="1:11">
      <c r="F90" s="64"/>
      <c r="G90" s="64"/>
      <c r="H90" s="64"/>
      <c r="I90" s="64"/>
      <c r="J90" s="64"/>
      <c r="K90" s="64"/>
    </row>
    <row r="91" spans="1:11">
      <c r="F91" s="64"/>
      <c r="G91" s="64"/>
      <c r="H91" s="64"/>
      <c r="I91" s="64"/>
      <c r="J91" s="64"/>
      <c r="K91" s="64"/>
    </row>
    <row r="92" spans="1:11">
      <c r="F92" s="64"/>
      <c r="G92" s="64"/>
      <c r="H92" s="64"/>
      <c r="I92" s="64"/>
      <c r="J92" s="64"/>
      <c r="K92" s="64"/>
    </row>
    <row r="93" spans="1:11">
      <c r="F93" s="64"/>
      <c r="G93" s="64"/>
      <c r="H93" s="64"/>
      <c r="I93" s="64"/>
      <c r="J93" s="64"/>
      <c r="K93" s="64"/>
    </row>
    <row r="94" spans="1:11">
      <c r="F94" s="64"/>
      <c r="G94" s="64"/>
      <c r="H94" s="64"/>
      <c r="I94" s="64"/>
      <c r="J94" s="64"/>
      <c r="K94" s="64"/>
    </row>
    <row r="95" spans="1:11">
      <c r="F95" s="64"/>
      <c r="G95" s="64"/>
      <c r="H95" s="64"/>
      <c r="I95" s="64"/>
      <c r="J95" s="64"/>
      <c r="K95" s="64"/>
    </row>
    <row r="96" spans="1:11">
      <c r="F96" s="64"/>
      <c r="G96" s="64"/>
      <c r="H96" s="64"/>
      <c r="I96" s="64"/>
      <c r="J96" s="64"/>
      <c r="K96" s="64"/>
    </row>
    <row r="97" spans="6:11">
      <c r="F97" s="64"/>
      <c r="G97" s="64"/>
      <c r="H97" s="64"/>
      <c r="I97" s="64"/>
      <c r="J97" s="64"/>
      <c r="K97" s="64"/>
    </row>
  </sheetData>
  <sheetProtection algorithmName="SHA-512" hashValue="ZymdnL6q6f4LlGrW1sPYRzP0h70LEIY6BYjsNpZf1eori3flVbXt2TgeUk3aSe1JVdtxYB5zvyoZ3BgQPBkmIQ==" saltValue="RFvQGATmIB/RCdkuuTHIBA==" spinCount="100000" sheet="1" objects="1" scenarios="1"/>
  <customSheetViews>
    <customSheetView guid="{3F4C1ECA-81C9-8545-AD19-196FBA98CB1C}" showGridLines="0" fitToPage="1" topLeftCell="A34">
      <selection activeCell="E14" sqref="E14"/>
      <pageMargins left="0.75000000000000011" right="0.75000000000000011" top="0.984251969" bottom="0.984251969" header="0.5" footer="0.5"/>
      <pageSetup scale="70" orientation="portrait" horizontalDpi="4294967292" verticalDpi="4294967292" r:id="rId1"/>
      <headerFooter alignWithMargins="0"/>
    </customSheetView>
  </customSheetViews>
  <mergeCells count="26">
    <mergeCell ref="B3:B4"/>
    <mergeCell ref="C3:C4"/>
    <mergeCell ref="D3:D4"/>
    <mergeCell ref="E3:E4"/>
    <mergeCell ref="B35:E35"/>
    <mergeCell ref="B36:E36"/>
    <mergeCell ref="B37:E37"/>
    <mergeCell ref="B38:E38"/>
    <mergeCell ref="B39:E39"/>
    <mergeCell ref="B40:E40"/>
    <mergeCell ref="B57:E57"/>
    <mergeCell ref="B58:E58"/>
    <mergeCell ref="B59:E59"/>
    <mergeCell ref="B41:E41"/>
    <mergeCell ref="B42:E42"/>
    <mergeCell ref="B56:E56"/>
    <mergeCell ref="B43:E43"/>
    <mergeCell ref="B44:E44"/>
    <mergeCell ref="B45:E45"/>
    <mergeCell ref="B46:E46"/>
    <mergeCell ref="B47:E47"/>
    <mergeCell ref="B48:E48"/>
    <mergeCell ref="B49:E49"/>
    <mergeCell ref="B54:E54"/>
    <mergeCell ref="B55:E55"/>
    <mergeCell ref="B50:E53"/>
  </mergeCells>
  <phoneticPr fontId="5" type="noConversion"/>
  <pageMargins left="0.75000000000000011" right="0.75000000000000011" top="0.984251969" bottom="0.984251969" header="0.5" footer="0.5"/>
  <pageSetup scale="70" orientation="portrait" horizontalDpi="4294967292" vertic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Guide d'utilisation</vt:lpstr>
      <vt:lpstr>Transports</vt:lpstr>
      <vt:lpstr>Nourriture</vt:lpstr>
      <vt:lpstr>Matières résiduelles</vt:lpstr>
      <vt:lpstr>Bâtiments</vt:lpstr>
      <vt:lpstr>Bilan</vt:lpstr>
      <vt:lpstr>Références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Valériane</dc:creator>
  <cp:lastModifiedBy>Gisèle</cp:lastModifiedBy>
  <cp:lastPrinted>2013-04-16T19:28:15Z</cp:lastPrinted>
  <dcterms:created xsi:type="dcterms:W3CDTF">2009-09-09T19:39:47Z</dcterms:created>
  <dcterms:modified xsi:type="dcterms:W3CDTF">2017-03-30T13:34:53Z</dcterms:modified>
</cp:coreProperties>
</file>